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0" yWindow="0" windowWidth="7470" windowHeight="2760" activeTab="1"/>
  </bookViews>
  <sheets>
    <sheet name="BASE OBRAS 2023 FIII" sheetId="6" r:id="rId1"/>
    <sheet name="R33-FIII-FRENTE" sheetId="4" r:id="rId2"/>
    <sheet name="R33-FIII-s-comité" sheetId="5" r:id="rId3"/>
  </sheets>
  <definedNames>
    <definedName name="_xlnm.Print_Area" localSheetId="1">'R33-FIII-FRENTE'!$A$1:$F$126</definedName>
    <definedName name="_xlnm.Print_Area" localSheetId="2">'R33-FIII-s-comité'!$A$1:$F$127</definedName>
  </definedNames>
  <calcPr calcId="162913" iterate="1"/>
</workbook>
</file>

<file path=xl/calcChain.xml><?xml version="1.0" encoding="utf-8"?>
<calcChain xmlns="http://schemas.openxmlformats.org/spreadsheetml/2006/main">
  <c r="B39" i="4" l="1"/>
  <c r="A29" i="6"/>
  <c r="A30" i="6" s="1"/>
  <c r="A25" i="6"/>
  <c r="I20" i="6"/>
  <c r="A20" i="6"/>
  <c r="A14" i="6"/>
  <c r="A13" i="6"/>
  <c r="A11" i="6"/>
  <c r="K8" i="6"/>
  <c r="K7" i="6"/>
  <c r="K6" i="6"/>
  <c r="K5" i="6"/>
  <c r="K4" i="6"/>
  <c r="K3" i="6"/>
  <c r="A3" i="6"/>
  <c r="A4" i="6" s="1"/>
  <c r="A5" i="6" s="1"/>
  <c r="A6" i="6" s="1"/>
  <c r="A7" i="6" s="1"/>
  <c r="A8" i="6" s="1"/>
  <c r="A9" i="6" s="1"/>
  <c r="K2" i="6"/>
  <c r="E60" i="5" l="1"/>
  <c r="D60" i="5"/>
  <c r="F60" i="5" s="1"/>
  <c r="F55" i="5"/>
  <c r="E61" i="4" l="1"/>
</calcChain>
</file>

<file path=xl/sharedStrings.xml><?xml version="1.0" encoding="utf-8"?>
<sst xmlns="http://schemas.openxmlformats.org/spreadsheetml/2006/main" count="1421" uniqueCount="862">
  <si>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</si>
  <si>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</si>
  <si>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</si>
  <si>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</si>
  <si>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</si>
  <si>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</si>
  <si>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</si>
  <si>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</si>
  <si>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</si>
  <si>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</si>
  <si>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</si>
  <si>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</si>
  <si>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</si>
  <si>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</si>
  <si>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</si>
  <si>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</si>
  <si>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</si>
  <si>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</si>
  <si>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</si>
  <si>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</si>
  <si>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</si>
  <si>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</si>
  <si>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</si>
  <si>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</si>
  <si>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</si>
  <si>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</si>
  <si>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</si>
  <si>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</si>
  <si>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</si>
  <si>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</si>
  <si>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</si>
  <si>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</si>
  <si>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</si>
  <si>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</si>
  <si>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</si>
  <si>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</si>
  <si>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</si>
  <si>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</si>
  <si>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</si>
  <si>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</si>
  <si>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</si>
  <si>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</si>
  <si>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</si>
  <si>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</si>
  <si>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</si>
  <si>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</si>
  <si>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</si>
  <si>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</si>
  <si>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</si>
  <si>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</si>
  <si>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</si>
  <si>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</si>
  <si>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</si>
  <si>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</si>
  <si>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</si>
  <si>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</si>
  <si>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</si>
  <si>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</si>
  <si>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</si>
  <si>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</si>
  <si>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</si>
  <si>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OFICIO DE APROBACIÓN DEL EJERCICIO DE LOS RECURSOS No:</t>
  </si>
  <si>
    <t>SERVICIOS INGTECGRAL ASLOR, S.A. DE C.V.</t>
  </si>
  <si>
    <t>C. NOEMÍ ANTONIO PÉREZ</t>
  </si>
  <si>
    <t>SIA100222RZ9</t>
  </si>
  <si>
    <t>2.1.- PROTECCIÓN AMBIENTAL</t>
  </si>
  <si>
    <t>2.1.3.- ORDENACIÓN DE AGUAS RESIDUALES, DRENAJE Y ALCANTARILLADO</t>
  </si>
  <si>
    <t>AGENCIA DE POLICÍA GUADALUPE VICTORIA</t>
  </si>
  <si>
    <t>0501</t>
  </si>
  <si>
    <t>CONVENIO DE DIFERIMIENTO No:</t>
  </si>
  <si>
    <t>CONVENIO MODIFICATORIO No:</t>
  </si>
  <si>
    <t>RAMO GENERAL 33, APORTACIONES FEDERALES PARA ENTIDADES FEDERATIVAS Y MUNICIPIOS PARA EL EJERCICIO FISCAL 2023</t>
  </si>
  <si>
    <t>11 DE JULIO DE 2023</t>
  </si>
  <si>
    <t>30305 2130504K25010114 61412 2533323</t>
  </si>
  <si>
    <t>DCSyCOP/FIII 002/2023</t>
  </si>
  <si>
    <t>01 DE SEPTIEMBRE DE 2023</t>
  </si>
  <si>
    <t>REPRESENTANTE LEGAL</t>
  </si>
  <si>
    <t>PRIVADA DE LOS COMPADRES No. 129, TLALIXTAC CENTRO, TLALIXTAC DE CABRERA. C.P. 68270</t>
  </si>
  <si>
    <t>462.13 ML</t>
  </si>
  <si>
    <t>180 PERSONAS</t>
  </si>
  <si>
    <t>FISMDF/002/2023</t>
  </si>
  <si>
    <t>DCSyCOP/FIII 002/CM-01/2023</t>
  </si>
  <si>
    <t xml:space="preserve">LA PRESENTE ACTA NO EXIME A LA C. NOEMÍ ANTONIO PÉREZ EN SU CARÁCTER DE REPRESENTANTE LEGAL DE LA EMPRESA "SERVICIOS INGTECGRAL ASLOR, S.A. DE C.V." RESPONSABLE DE SU EJECUCIÓN, DE LOS DEFECTOS O VICIOS OCULTOS QUE  RESULTEN EN LA MISMA, OBLIGANDOSE A CORREGIR LAS DEFICIENCIAS DETECTADAS SIN COSTO ALGUNO PARA EL MUNICIPIO. </t>
  </si>
  <si>
    <t>26 DE SEPTIEMBRE DE 2023</t>
  </si>
  <si>
    <t>DCSyCOP/FIII 002/CM-02/2023</t>
  </si>
  <si>
    <t>18 DE DICIEMBRE DE 2023</t>
  </si>
  <si>
    <t>19 DE DICIEMBRE DE 2023</t>
  </si>
  <si>
    <t>448.42 ML</t>
  </si>
  <si>
    <r>
      <t>ESTA OBRA CONSISTIÓ EN EL SUMINISTRO Y TENDIDO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448.42 ML DE TUBERÍA SANITARIA DE POLIETILENO DE ALTA DENSIDAD, HERMÉTICO DE 20 cm (8") DE DIÁMETRO, CERTIFICADO CON LA NORMA NMX-E-241-CNCP-VIGENTE EN LAS CALLES JUAN DE LA BARRERA, CERRADA DE ANTONIO DE LEÓN, PRIVADA DE JUAN DE LA BARRERA Y PROLONGACIÓN DE FELIPE ÁNGELES; REALIZANDO LAS SIGUIENTES PARTIDAS: PRELIMINARES, EXCAVACIÓN Y CAMA DE ARENA, TUBERÍAS, POZOS, REGISTROS E INTERCONEXIONES, RELLENOS Y COMPACTADOS, ALBAÑILERÍA, Y, LIMPIEZA Y ACARREOS.</t>
    </r>
  </si>
  <si>
    <t>NO HABIENDO OTRO ASUNTO QUE TRATAR, SE DA POR CONCLUIDO EL PRESENTE ACTO SIENDO LAS 12:30 HORAS, DEL MISMO DÍA Y FECHA DE SU INICIO, FIRMANDO AL CALCE Y AL MARGEN DE CONFORMIDAD CON EL CONTENIDO DE LA MISMA, LOS QUE EN ELLA INTERVINIERON.</t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</si>
  <si>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</si>
  <si>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r>
      <t xml:space="preserve">EN LAS CALLES JUAN DE LA BARRERA, CERRADA ANTONIO DE LEÓN, PRIVADA DE JUAN DE LA BARRERA Y PROLONGACIÓN FELIPE ÁNGELES, SECTOR CUATRO PARTE ALTA, AGENCIA DE POLICÍA DEL EJIDO GUADALUPE VICTORIA, DEL MUNICIPIO DE OAXACA DE JUÁREZ, DISTRITO DEL CENTRO, ESTADO DE OAXACA; SIENDO LAS 11:00 HORAS DEL DIA 08 DE ENERO DEL AÑO DOS MIL VEINTICUATRO, REUNIDOS EN EL LUGAR DE LA OBRA, LA </t>
    </r>
    <r>
      <rPr>
        <b/>
        <sz val="8"/>
        <rFont val="Arial"/>
        <family val="2"/>
      </rPr>
      <t xml:space="preserve">C. NOEMÍ ANTONIO PÉREZ </t>
    </r>
    <r>
      <rPr>
        <sz val="8"/>
        <rFont val="Arial"/>
        <family val="2"/>
      </rPr>
      <t>EN SU CARÁCTER DE REPRESENTANTE LEGAL DE LA EMPRESA "SERVICIOS INGTECGRAL ASLOR,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</t>
    </r>
    <r>
      <rPr>
        <sz val="8"/>
        <rFont val="Arial"/>
        <family val="2"/>
      </rPr>
      <t>, LLEVAN A CABO EL ACTO DE ENTREGA-RECEPCIÓN DE LA EJECUCIÓN DE LA OBRA: “CONSTRUCCIÓN DE RED DE DRENAJE SANITARIO, CALLES JUAN DE LA BARRERA, CERRADA ANTONIO DE LEÓN, PRIVADA DE JUAN DE LA BARRERA Y PROLONGACIÓN DE FELIPE ÁNGELES, SECTOR CUATRO PARTE ALTA, AGENCIA DE POLICÍA EJIDO GUADALUPE VICTORIA, OAXACA DE JUÁREZ, OAXACA”</t>
    </r>
  </si>
  <si>
    <t>IMPORTE AUTORIZADO</t>
  </si>
  <si>
    <t>AGENCIA DE POLICÍA DE GUADALUPE VICTORIA</t>
  </si>
  <si>
    <t>IMPORTE CONTRATADO</t>
  </si>
  <si>
    <t>OFICIO DE REDUCCIONES PRESUPUESTALES No:</t>
  </si>
  <si>
    <t>Num. Registro</t>
  </si>
  <si>
    <t>Num. Obra</t>
  </si>
  <si>
    <t>Nombre de la Obra</t>
  </si>
  <si>
    <t>Num. Oficio de Aprobación</t>
  </si>
  <si>
    <t>Fecha de Oficio de Aprobación</t>
  </si>
  <si>
    <t>Fecha de Contrato</t>
  </si>
  <si>
    <t>Núm. Contrato</t>
  </si>
  <si>
    <t>Empresa</t>
  </si>
  <si>
    <t>Monto Contratado</t>
  </si>
  <si>
    <t>Monto con letra</t>
  </si>
  <si>
    <t>Anticipo</t>
  </si>
  <si>
    <t>Inicio</t>
  </si>
  <si>
    <t>Termino</t>
  </si>
  <si>
    <t>Plazo de Ejecución</t>
  </si>
  <si>
    <t>No. Convenio X Anticipo</t>
  </si>
  <si>
    <t>Fecha convenio Anticipo</t>
  </si>
  <si>
    <t>Inicio convenio</t>
  </si>
  <si>
    <t>Termino Convenio</t>
  </si>
  <si>
    <t>Num. Convenio Termino y C.</t>
  </si>
  <si>
    <t>Fecha Convenio Termino y C.</t>
  </si>
  <si>
    <t>Nombre Residente</t>
  </si>
  <si>
    <t>Nombre Superintendente</t>
  </si>
  <si>
    <t>Nombre D.R.O</t>
  </si>
  <si>
    <t>Cargo</t>
  </si>
  <si>
    <t>Nombre Representante</t>
  </si>
  <si>
    <t>Afianzadora</t>
  </si>
  <si>
    <t>Num. Fianza Anticipo</t>
  </si>
  <si>
    <t>Fecha de Fianza de Anticipo</t>
  </si>
  <si>
    <t>Importe Fianza Anticipo</t>
  </si>
  <si>
    <t>Num. Fianza Cumplimiento</t>
  </si>
  <si>
    <t>Fecha Fianza Cumplimiento</t>
  </si>
  <si>
    <t>Importe Fianza Cumplimiento</t>
  </si>
  <si>
    <t>Fianza de Endoso de cumplimiento</t>
  </si>
  <si>
    <t>fecha de Fianza de Endoso de cumplimiento</t>
  </si>
  <si>
    <t>Estimació No. 01 $</t>
  </si>
  <si>
    <t>Periodo de Est 01</t>
  </si>
  <si>
    <t>Estimació No. 02 $</t>
  </si>
  <si>
    <t>Periodo de Est 02</t>
  </si>
  <si>
    <t>Estimació No. 03 $</t>
  </si>
  <si>
    <t>Periodo de Est 03</t>
  </si>
  <si>
    <t>Estimació No. 04 $</t>
  </si>
  <si>
    <t>Periodo de Est 04</t>
  </si>
  <si>
    <t>Num OF VERIF</t>
  </si>
  <si>
    <t>FECHA OFICIO VERIF</t>
  </si>
  <si>
    <t>FECHA DE VERIFICACION</t>
  </si>
  <si>
    <t>HORA DE VERIF</t>
  </si>
  <si>
    <t>Num OF FINIQ</t>
  </si>
  <si>
    <t>FECHA OFICIO FINQ</t>
  </si>
  <si>
    <t>FECHA DE FINIQUITO</t>
  </si>
  <si>
    <t>HORA DE FINQ</t>
  </si>
  <si>
    <t>Num OF ER</t>
  </si>
  <si>
    <t>FECHA OFICIO ENTREGA R</t>
  </si>
  <si>
    <t>FECHA DE ENTREGA R</t>
  </si>
  <si>
    <t>HORA DE ER</t>
  </si>
  <si>
    <t>FIII/002/2023</t>
  </si>
  <si>
    <t>Construcción de red de drenaje sanitario, Calles Juan de la Barrera, Cerrada Antonio de León, Privada de Juan de la Barrera y Prolongación de Felipe Ángeles, Sector Cuatro Parte Alta, Agencia de Policía Ejido Guadalupe Victoria, Oaxaca de Juárez, Oaxaca</t>
  </si>
  <si>
    <t>11 de julio de 2023</t>
  </si>
  <si>
    <t>01 de septiembre del 2023</t>
  </si>
  <si>
    <t>Servicios Ingtecgral Aslor S.A. de C.V.</t>
  </si>
  <si>
    <t>1211891.82</t>
  </si>
  <si>
    <t>(Un millón doscientos once mil ochocientos noventa y un pesos 82/100 M.N.)</t>
  </si>
  <si>
    <t>02 de Septiembre del 2023</t>
  </si>
  <si>
    <t>30 de Noviembre del 2023</t>
  </si>
  <si>
    <t>90 días</t>
  </si>
  <si>
    <t>26 de septiembre del 2023</t>
  </si>
  <si>
    <t>24 de diciembre del 2023</t>
  </si>
  <si>
    <t>Arq. Alejandro Elias Velasco Alcántara</t>
  </si>
  <si>
    <t>Ing. Sergio López Martínez</t>
  </si>
  <si>
    <t>Arq. Ricardo Mendoza Mendoza</t>
  </si>
  <si>
    <t>Representante Legal</t>
  </si>
  <si>
    <t>C. Noemí Antonio Pérez</t>
  </si>
  <si>
    <t>Aseguradora Insurgentes S.A. de C.V.</t>
  </si>
  <si>
    <t>5884-09107-2</t>
  </si>
  <si>
    <t>1 de Septiembre de 2023</t>
  </si>
  <si>
    <t>5884-09108-9</t>
  </si>
  <si>
    <t>26 de septiembre de 2023</t>
  </si>
  <si>
    <t>26 de septiembre de 2023 al 25 de octubre de 2023</t>
  </si>
  <si>
    <t>26 de octubre de 2023 al 24 de noviembre de 2023</t>
  </si>
  <si>
    <t>FIII/004/2023</t>
  </si>
  <si>
    <t>Construcción de Calle Sauces, red de agua potable y drenaje sanitario, Colonia Adolfo López Mateos, Agencia Municipal de Santa Rosa Panzacola, Oaxaca de Juárez, Oaxaca</t>
  </si>
  <si>
    <t>FISMDF/004/2023</t>
  </si>
  <si>
    <t>19 de julio de 2023</t>
  </si>
  <si>
    <t>DCSyCOP/FIII 004/2023</t>
  </si>
  <si>
    <t>Grupo Kois, S.A. de C.V.</t>
  </si>
  <si>
    <t>(Cuatro millones siscientos diecisiete mil novecientos treinta y dos pesos 88/100 M.N.)</t>
  </si>
  <si>
    <t>30 de Diciembre del 2023</t>
  </si>
  <si>
    <t>120 días</t>
  </si>
  <si>
    <t>DCSyCOP/FIII 004/CM-01/2023</t>
  </si>
  <si>
    <t>25 de septiembre del 2023</t>
  </si>
  <si>
    <t>23 de enero del 2024</t>
  </si>
  <si>
    <t>Ing. Francisco Jerónimo Oliver Martínez</t>
  </si>
  <si>
    <t>Arq. Siltom Farid Martínez Peralta</t>
  </si>
  <si>
    <t>Arq. Gabino Arroyo Ramírez</t>
  </si>
  <si>
    <t>C. Orlando Enrique Martínez Peralta</t>
  </si>
  <si>
    <t>Dorama, Institución de Garantías, S.A.</t>
  </si>
  <si>
    <t>23A44849</t>
  </si>
  <si>
    <t>23A44851</t>
  </si>
  <si>
    <t>FIII/006/2023</t>
  </si>
  <si>
    <t>Rehabilitación de guarniciones y banquetas calle la Era Agencia de Policía de Candiani, Oaxaca de Juárez, Oaxaca</t>
  </si>
  <si>
    <t>FISMDF/006/2023</t>
  </si>
  <si>
    <t>DCSyCOP/FIII 006/2023</t>
  </si>
  <si>
    <t>Grupo Constructor Altofonte, S.A. de C.V.</t>
  </si>
  <si>
    <t>(Quinientos cuarenta y ocho mil trescientos ochenta y cinco pesos 27/100 M.N.)</t>
  </si>
  <si>
    <t>DCSyCOP/FIII 006/CM-01/2023</t>
  </si>
  <si>
    <t>Arq. Joel Ventura Miguel Rosales</t>
  </si>
  <si>
    <t>Arq. Jesús Manuel Lucas Alonso</t>
  </si>
  <si>
    <t>Arq. José Alberto López Pérez</t>
  </si>
  <si>
    <t>C. Arq. Guadalupe Elizabeth García Enríquez</t>
  </si>
  <si>
    <t>Chubb Fianzas Monterrey, Aseguradora de Cautión, S.A.</t>
  </si>
  <si>
    <t>1 de septiembre de 2023</t>
  </si>
  <si>
    <t>25 de septiembre de 2023</t>
  </si>
  <si>
    <t>26 de septiembre de 2023 al 10 de octubre de 2023</t>
  </si>
  <si>
    <t>11 de octubre de 2023 al 25 de octubre de 2023</t>
  </si>
  <si>
    <t>FIII/007/2023</t>
  </si>
  <si>
    <t xml:space="preserve">Rehabilitación de pavimento con concreto hidráulico, calle la Era Agencia de Policía de Candiani, Oaxaca de Juárez, Oaxaca </t>
  </si>
  <si>
    <t>FISMDF/007/2023</t>
  </si>
  <si>
    <t>DCSyCOP/FIII 007/2023</t>
  </si>
  <si>
    <t>(Un millón cuatrocientos cincuenta y siete mil doscientos cincuenta y cinco pesos 66/M.N.)</t>
  </si>
  <si>
    <t>DCSyCOP/FIII 007/CM-01/2023</t>
  </si>
  <si>
    <t>Ing. Julia Barbara Baños Terrones</t>
  </si>
  <si>
    <t>11 de octubre de 2023 al 09 de noviembre de 2023</t>
  </si>
  <si>
    <t>10 de noviembre de 2023 al 24 de noviembre de 2023</t>
  </si>
  <si>
    <t>FIII/009/2023</t>
  </si>
  <si>
    <t>Construcción de pavimento con concreto hidráulico, Calle Privada de Constituyentes, Colonia Constituyentes Agencia Municipal de Pueblo Nuevo, Oaxaca de Juárez, Oaxaca</t>
  </si>
  <si>
    <t>FISMDF/009/2023</t>
  </si>
  <si>
    <t>DCSyCOP/FIII 009/2023</t>
  </si>
  <si>
    <t>Dirección de Supervisión, Prestación y Restauración de Obras, Grupo Juárez, S.A. de C.V.</t>
  </si>
  <si>
    <t>(Un millón trescientos cuarenta y cinco mil cincuenta y seis pesos 22/100 M.N.)</t>
  </si>
  <si>
    <t>RENUNCIO A SU CONVENIO DE DIFERIMIENTO</t>
  </si>
  <si>
    <t>Ing. Carla Noemi Reyes Robles</t>
  </si>
  <si>
    <t>Karla Díaz Herrera</t>
  </si>
  <si>
    <t>C. Marco Antonio Domínguez</t>
  </si>
  <si>
    <t>Aseguradora Aserta, S.A. de C.V.</t>
  </si>
  <si>
    <t>4426-06978-8</t>
  </si>
  <si>
    <t>4426-06979-5</t>
  </si>
  <si>
    <t>02 de septiembre de 2023 al 01 de octubre de 2023</t>
  </si>
  <si>
    <t>02 de octubre de 2023 al 31 de octubre de 2023</t>
  </si>
  <si>
    <t>04 de diciembre de 2023</t>
  </si>
  <si>
    <t>06 de diciembre del 2023</t>
  </si>
  <si>
    <t>07 de diciembre del 2023</t>
  </si>
  <si>
    <t>11 de diciembre del 2023</t>
  </si>
  <si>
    <t>12 de diciembre del 2023</t>
  </si>
  <si>
    <t>22 de diciembre del 2023</t>
  </si>
  <si>
    <t>FIII/010/2023</t>
  </si>
  <si>
    <t>Construcción de red de agua potable, Calles Benito Juárez y Reforma, Agencia de Policía de San Luis Beltrán, Oaxaca de Juárez, Oaxaca</t>
  </si>
  <si>
    <t>FISMDF/010/2023</t>
  </si>
  <si>
    <t>DCSyCOP/FIII 010/2023</t>
  </si>
  <si>
    <t>Construcción y Confección de Proyectos, S.A. de C.V.</t>
  </si>
  <si>
    <t>(Seiscientos catorce mil seiscientos sesenta y cinco pesos 14/100 M.N.)</t>
  </si>
  <si>
    <t>02 de Septiembrel del 2023</t>
  </si>
  <si>
    <t>DCSyCOP/FIII 010/CM-01/2023</t>
  </si>
  <si>
    <t>30 de septiembre del 2023</t>
  </si>
  <si>
    <t>28 de diciembre del 2023</t>
  </si>
  <si>
    <t>Arq. Daniel Aarón Villanueva Torres</t>
  </si>
  <si>
    <t>Ing. Alejandro Antonio Lobato Paz</t>
  </si>
  <si>
    <t>C. Victor Reynaldo García Hernández</t>
  </si>
  <si>
    <t>Berkley International Fianzas México, S.A. de C.V.</t>
  </si>
  <si>
    <t>BKY-0368-0165800</t>
  </si>
  <si>
    <t>BKY-0368-0165803</t>
  </si>
  <si>
    <t>30 de septiembre de 2023 al 29 de octubre de 2023</t>
  </si>
  <si>
    <t>30 de octubre de 2023 al 28 de noviembre de 2023</t>
  </si>
  <si>
    <t>FIII/011/2023</t>
  </si>
  <si>
    <t>Rehabilitación red de agua potable Calle Sexta Oriente, Colonia Cuauhtémoc, Agencia Municipal de Santa Rosa Panzacola, Oaxaca de Juárez, Oaxaca</t>
  </si>
  <si>
    <t>FISMDF/011/2023</t>
  </si>
  <si>
    <t>DCSyCOP/FIII 011/2023</t>
  </si>
  <si>
    <t>(Seiscientos siete mil ciento ochenta y cinco pesos 55/100 M.N.)</t>
  </si>
  <si>
    <t>Arq. Luis Daniel Diego Pimentel</t>
  </si>
  <si>
    <t>FIII/008/2023</t>
  </si>
  <si>
    <t>Construcción de tanque de agua potable, Calle Álvaro Obregón Agencia Municipal de Donají, Oaxaca de Juárez, Oaxaca</t>
  </si>
  <si>
    <t>FISMDF/008/2023</t>
  </si>
  <si>
    <t>04 de septiembre de 2023</t>
  </si>
  <si>
    <t>16 de octubre del 2023</t>
  </si>
  <si>
    <t>DCSyCOP/FIII 008/2023</t>
  </si>
  <si>
    <t xml:space="preserve">Arnulfo Sergio López Ruíz </t>
  </si>
  <si>
    <t>(Un millón novecientos cuarenta y siete mil ochocientos sesenta y siete pesos 00/100 M.N.)</t>
  </si>
  <si>
    <t>17 de Octubre de 2023</t>
  </si>
  <si>
    <t>13 de Febrero de 2024</t>
  </si>
  <si>
    <t>DCSyCOP/FIII 008/CM-01/2023</t>
  </si>
  <si>
    <t>07 de noviembre del 2023</t>
  </si>
  <si>
    <t>08 de noviembre del 2023</t>
  </si>
  <si>
    <t>06 de marzo del 2024</t>
  </si>
  <si>
    <t>Ing. Gumercindo Fulgencio Cruz Martínez</t>
  </si>
  <si>
    <t>Ing. Arnulfo Sergio López Ruíz</t>
  </si>
  <si>
    <t>Persona Física</t>
  </si>
  <si>
    <t>Arnulfo Sergio López Ruíz</t>
  </si>
  <si>
    <t>Aseguradora INSURGENTES S.A. de C.V.</t>
  </si>
  <si>
    <t>5884-09122-1</t>
  </si>
  <si>
    <t>5884-09121-6</t>
  </si>
  <si>
    <t>FIII/012/2023</t>
  </si>
  <si>
    <t>Construcción de Calle Hidalgo, Sector Dos Segunda Sección, Agencia de Policía Ejido Guadalupe Victoria, Oaxaca de Juárez, Oaxaca</t>
  </si>
  <si>
    <t>FISMDF/012/2023</t>
  </si>
  <si>
    <t>08 de agosto de 2023</t>
  </si>
  <si>
    <t>DCSyCOP/FIII 012/2023</t>
  </si>
  <si>
    <t xml:space="preserve">Constructora de Alto Rendimiento Productivo S.A. de C.V. </t>
  </si>
  <si>
    <t>(Un millón cuatrocientos cincuenta y un mil novecientos veintitrés pesos 86/100 M.N.)</t>
  </si>
  <si>
    <t>31 de Diciembre de 2023</t>
  </si>
  <si>
    <t>76 días</t>
  </si>
  <si>
    <t>DCSyCOP/FIII 012/CM-01/2023</t>
  </si>
  <si>
    <t>03 de noviembre del 2023</t>
  </si>
  <si>
    <t>04 de noviembre del 2023</t>
  </si>
  <si>
    <t>18 de enero del 2024</t>
  </si>
  <si>
    <t>Arq. Luz del Carmen Sylvia Pérez Figueroa</t>
  </si>
  <si>
    <t>Arq. Rafael Epigmenio Alvarez Gonzalez</t>
  </si>
  <si>
    <t>Ing. José Guillermo López Osorio</t>
  </si>
  <si>
    <t>C. Ángeles Martínez Francisco</t>
  </si>
  <si>
    <t>Aseguradora ASERTA, S.A. de C.V.</t>
  </si>
  <si>
    <t>4426-07107-1</t>
  </si>
  <si>
    <t>4426-07106-0</t>
  </si>
  <si>
    <t>FIII/013/2023</t>
  </si>
  <si>
    <t>Construcción de pavimento con concreto hidráulico Agencia San Luis Beltrán Calle Privada de Camino Real tramo de Privada del Panteón a Camino Real</t>
  </si>
  <si>
    <t>FISMDF/013/2023</t>
  </si>
  <si>
    <t>14 de agosto de 2023</t>
  </si>
  <si>
    <t>DCSyCOP/FIII 013/2023</t>
  </si>
  <si>
    <t>Constructora de Alto Rendimiento Productivo S.A. de C.V.</t>
  </si>
  <si>
    <t>(Un millón ciento sesenta y cuatro mil ochocientos cincuenta pesos 98/100 M.N.)</t>
  </si>
  <si>
    <t>14 de Enero de 2024</t>
  </si>
  <si>
    <t>DCSyCOP/FIII 013/CM-01/2023</t>
  </si>
  <si>
    <t>01 de febrero del 2024</t>
  </si>
  <si>
    <t>4426-07111-8</t>
  </si>
  <si>
    <t>4426-07112-5</t>
  </si>
  <si>
    <t>FIII/014/2023</t>
  </si>
  <si>
    <t>Construcción de calle con pavimento de concreto hidráulico, guarniciones y banquetas, muro de contención y escalinatas, Agencia Santa Rosa Panzacola, Lomas de San Jacinto, Avenida la Paz</t>
  </si>
  <si>
    <t>FISMDF/014/2023</t>
  </si>
  <si>
    <t>21 de agosto de 2023</t>
  </si>
  <si>
    <t>DCSyCOP/FIII 014/2023</t>
  </si>
  <si>
    <t>Construmaquinaria y Proyectos Azteca S.A. de C.V.</t>
  </si>
  <si>
    <t>(Diez millones ochocientos sesenta y un mil seiscientos treinta y cuatro pesos 02/100 M.N.)</t>
  </si>
  <si>
    <t>29 de Febrero de 2024</t>
  </si>
  <si>
    <t>136 días</t>
  </si>
  <si>
    <t>DCSyCOP/FIII 014/CM-01/2023</t>
  </si>
  <si>
    <t>22 de marzo del 2023</t>
  </si>
  <si>
    <t>Ing. Héctor Manuel Velasquez Matus</t>
  </si>
  <si>
    <t>Arq. Javier Orlando Rodríguez Hernández</t>
  </si>
  <si>
    <t>C. Jocelyn León Acevedo</t>
  </si>
  <si>
    <t>BKY-0368-0172407</t>
  </si>
  <si>
    <t>BKY-0368-0172408</t>
  </si>
  <si>
    <t>FIII/017/2023</t>
  </si>
  <si>
    <t>Rehabilitación de drenaje sanitario, Calle Adolfo López Mateos, Colonia Guadalupe Victoria, Agencia Municipal de Santa Rosa Panzacola, Oaxaca de Juárez, Oaxaca</t>
  </si>
  <si>
    <t>FISMDF/017/2023</t>
  </si>
  <si>
    <t>DCSyCOP/FIII 017/2023</t>
  </si>
  <si>
    <t>GR Constructor MS S.A. de C.V.</t>
  </si>
  <si>
    <t>(Un millón quinientos cuarenta y cuatro mil cuarenta y cinco pesos 47/100 M.N.)</t>
  </si>
  <si>
    <t>15 de Diciembre de 2023</t>
  </si>
  <si>
    <t>60 días</t>
  </si>
  <si>
    <t>Sin convenio de diferimiento</t>
  </si>
  <si>
    <t>Ing. Daniel Oliver Mateos Trinidad</t>
  </si>
  <si>
    <t>Arq. Noel Sineo Contreras Ramírez</t>
  </si>
  <si>
    <t>C. Hugo Luciano Montalvo Silva</t>
  </si>
  <si>
    <t>MAPFRE FIANZAS S.A.</t>
  </si>
  <si>
    <t>FIII/018/2023</t>
  </si>
  <si>
    <t>Rehabilitación de pavimento con concreto hidráulico en calle río pedregal, Colonia la Cascada, Cabecera Municipal, Oaxaca de Juárez, Oaxaca.</t>
  </si>
  <si>
    <t>FISMDF/018/2023</t>
  </si>
  <si>
    <t>DCSyCOP/FIII 018/2023</t>
  </si>
  <si>
    <t>Constructora Codi S.A. de C.V.</t>
  </si>
  <si>
    <t>(Un millón ochocientos cinco mil doscientos cincuenta y cinco pesos 15/100 M.N.)</t>
  </si>
  <si>
    <t>DCSyCOP/FIII 018/CM-01/2023</t>
  </si>
  <si>
    <t>09 de noviembre del 2023</t>
  </si>
  <si>
    <t>06 de febrero del 2024</t>
  </si>
  <si>
    <t>Ing. Levi Pérez Alonsó</t>
  </si>
  <si>
    <t>Arq. Milagros Yuridia Paz Bamaca</t>
  </si>
  <si>
    <t xml:space="preserve"> C. Julio Agustín Martínez Váldez</t>
  </si>
  <si>
    <t>3372-01585-4</t>
  </si>
  <si>
    <t>3372-01583-4</t>
  </si>
  <si>
    <t>FIII/020/2023</t>
  </si>
  <si>
    <t>Rehabilitación de red de agua potable en Calles las Casas, Victoria y Privada de Victoria, Colonia Centro, Cabecera Municipal, Oaxaca de Juárez</t>
  </si>
  <si>
    <t>FISMDF/020/2023</t>
  </si>
  <si>
    <t>DCSyCOP/FIII 020/2023</t>
  </si>
  <si>
    <t>Grupo Constructor Vinizaa S.A. de C.V.</t>
  </si>
  <si>
    <t>(Dos millones ciento noventa y dos mil ocho pesos 87/100 M.N.)</t>
  </si>
  <si>
    <t>30 de Diciembre de 2023</t>
  </si>
  <si>
    <t>75 días</t>
  </si>
  <si>
    <t>DCSyCOP/FIII 020/CM-01/2023</t>
  </si>
  <si>
    <t>30 de octubre del 2023</t>
  </si>
  <si>
    <t>31 de octubre del 2023</t>
  </si>
  <si>
    <t>13 de enero del 2024</t>
  </si>
  <si>
    <t>Ing. José de Jesús Bautista Hernández</t>
  </si>
  <si>
    <t>Ing. Heriberto Martínez Antonio</t>
  </si>
  <si>
    <t>Ing., Arq. Arturo Narciso Sánchez Esperanza</t>
  </si>
  <si>
    <t>C. Marco Antonio Cortés Pérez</t>
  </si>
  <si>
    <t>Sofimex, Institución de Garantías, S.A.</t>
  </si>
  <si>
    <t>FIII/022/2023</t>
  </si>
  <si>
    <t>Rehabilitación de Calle Primera Privada de las Palmas, red de agua potable y drenaje sanitario en Agencia de Policía de Candiani, Oaxaca de Juárez, Oaxaca</t>
  </si>
  <si>
    <t>FISMDF/022/2023</t>
  </si>
  <si>
    <t>30 de agosto de 2023</t>
  </si>
  <si>
    <t>DCSyCOP/FIII 022/2023</t>
  </si>
  <si>
    <t>Caminos y Construcciones Monte Verde S.A. de C.V.</t>
  </si>
  <si>
    <t>(Un millón trescientos treinta y cinco mil trescientos cuarenta y cinco pesos 39/100 M.N.)</t>
  </si>
  <si>
    <t>DCSyCOP/FIII 022/CM-01/2023</t>
  </si>
  <si>
    <t>Arq. Carlos Alvarez López</t>
  </si>
  <si>
    <t>Ing. Julio César Santiago Vásquez</t>
  </si>
  <si>
    <t>Arq. Roberto Samuel Santos Santos</t>
  </si>
  <si>
    <t>C. Juan Antonio Chávez Notario</t>
  </si>
  <si>
    <t>BKY-0807-0172170</t>
  </si>
  <si>
    <t>BKY-0807-0172172</t>
  </si>
  <si>
    <t>FIII/024/2023</t>
  </si>
  <si>
    <t>Ampliación de línea de conducción de agua potable en Calle Playa del Amor, Colonia Ampliación 7 regiones, Agencia Municipal de Donají, Oaxaca de Juárez, Oaxaca</t>
  </si>
  <si>
    <t>FISMDF/024/2023</t>
  </si>
  <si>
    <t>DCSyCOP/FIII 024/2023</t>
  </si>
  <si>
    <t>Construcción y Confección de Proyectos S.A. de C.V.</t>
  </si>
  <si>
    <t>(Quinientos siete mil setenta y cuatro pesos 89/100 M.N.)</t>
  </si>
  <si>
    <t>30 de Noviembre de 2023</t>
  </si>
  <si>
    <t>45 días</t>
  </si>
  <si>
    <t>DCSyCOP/FIII 024/CM-01/2023</t>
  </si>
  <si>
    <r>
      <t xml:space="preserve">14 de diciembre del 2023
</t>
    </r>
    <r>
      <rPr>
        <sz val="11"/>
        <color rgb="FFFF0000"/>
        <rFont val="Calibri"/>
        <family val="2"/>
        <scheme val="minor"/>
      </rPr>
      <t>SUSP. 09 AL 014/DIC. (06 dias) REINICIO 18/DIC. TERMINO 23/DIC</t>
    </r>
  </si>
  <si>
    <t>Arq. Javier Leyva Galeana</t>
  </si>
  <si>
    <t>Ing. Omar Iván González López</t>
  </si>
  <si>
    <r>
      <t xml:space="preserve">Ing. Bibiano Gonzalo López </t>
    </r>
    <r>
      <rPr>
        <sz val="11"/>
        <color rgb="FFFF0000"/>
        <rFont val="Calibri"/>
        <family val="2"/>
        <scheme val="minor"/>
      </rPr>
      <t>Valasco</t>
    </r>
  </si>
  <si>
    <t>C. Víctor Reynaldo García 
Hernández</t>
  </si>
  <si>
    <t>BKY-0368-0172658</t>
  </si>
  <si>
    <t>BKY-0368-0172660</t>
  </si>
  <si>
    <t>FIII/025/2023</t>
  </si>
  <si>
    <t>Rehabilitación de Calle Avenida Montoya, Agencia Municipal de Montoya, Oaxaca de Juárez, Oaxaca.</t>
  </si>
  <si>
    <t>FISMDF/025/2023</t>
  </si>
  <si>
    <t>DCSyCOP/FIII 025/2023</t>
  </si>
  <si>
    <t>Desarrollos Inmobiliarios Burdalo S.A. de C.V.</t>
  </si>
  <si>
    <t>(Cinco millones cuatrocientos setenta y dos mil cuatrocientos cincuenta pesos 05/100 M.N.)</t>
  </si>
  <si>
    <t>DCSyCOP/FIII 025/CM-01/2023</t>
  </si>
  <si>
    <t>Ing. Xitlalli Mercedes Cernas García</t>
  </si>
  <si>
    <t>Arq. Beatriz Marcial Santiago</t>
  </si>
  <si>
    <t>C. Nohemí del Carmen Alonso Bartolo</t>
  </si>
  <si>
    <t>FIII/016/2023</t>
  </si>
  <si>
    <t>Construcción de red de drenaje sanitario, Calle Independencia, Sector Dos Segunda Sección, Agencia de Policía Ejido Guadalupe Victoria, Oaxaca de Juárez, Oaxaca</t>
  </si>
  <si>
    <t>FISMDF/016/2023</t>
  </si>
  <si>
    <t>25 de agosto del 2023</t>
  </si>
  <si>
    <t>13 de noviembre del 2023</t>
  </si>
  <si>
    <t>DCSyCOP/FIII 016/2023</t>
  </si>
  <si>
    <t>Ingeniería y Desarrollo Arquitectonico Sustentable, S.A. de C.V.</t>
  </si>
  <si>
    <t>(Dos millones quinientos cuarenta y seis mil ciento noventa y siete pesos 31/100 M.N.)</t>
  </si>
  <si>
    <t>14 de noviembre de 2023</t>
  </si>
  <si>
    <t>27 de enero de 2024</t>
  </si>
  <si>
    <t>Ing. Isael Cruz Flores</t>
  </si>
  <si>
    <t>Arq. Roselia Cruz Flores</t>
  </si>
  <si>
    <t>C. VÍctor Manuel Velasco Chávez</t>
  </si>
  <si>
    <t>FIII/021/2023</t>
  </si>
  <si>
    <t>Rehabilitación de drenaje sanitario en la Calle Prolongación de Magnolia, Colonia Libertad, Cabecera Municipal, Oaxaca de Juárez, Oaxaca</t>
  </si>
  <si>
    <t>FISMDF/021/2023</t>
  </si>
  <si>
    <t>10 de noviembre del 2023</t>
  </si>
  <si>
    <t>DCSyCOP/FIII 021/2023</t>
  </si>
  <si>
    <t>Corporación Industrial de Hierro y Aluminio, S.A. de C.V.</t>
  </si>
  <si>
    <t>(Setecientos sesenta un mil ochocientos setenta y dos pesos 58/100 M.N.)</t>
  </si>
  <si>
    <t>13 de noviembre de 2023</t>
  </si>
  <si>
    <t>11 de enero de 2024</t>
  </si>
  <si>
    <t>Ing. José Luis Silva Ruíz</t>
  </si>
  <si>
    <t>Arq. Adrián Alejandro Pérez Amaya</t>
  </si>
  <si>
    <t>C. Guillermina Ramírez Bautista</t>
  </si>
  <si>
    <t>FIII/026/2023</t>
  </si>
  <si>
    <t>Rehabilitación de red de drenaje sanitario, Agencia Municipal de Donaji, Col. 7 Regiones, Calle Playa del Amor, Oaxaca de Juárez, Oaxaca</t>
  </si>
  <si>
    <t>FISMDF/026/2023</t>
  </si>
  <si>
    <t>07 de septiembre de 2023</t>
  </si>
  <si>
    <t>DCSyCOP/FIII 026/2023</t>
  </si>
  <si>
    <t>Cipriano Vásquez Mendoza</t>
  </si>
  <si>
    <t>(Dos millones cincuenta y seis mil ciento once pesos 95/100 M.N.)</t>
  </si>
  <si>
    <t>Arq. Cipriano Vásquez Mendoza</t>
  </si>
  <si>
    <t>Arq. Fabiola Gutiérrez Mendoza</t>
  </si>
  <si>
    <t>C. Cipriano Vásquez Mendoza</t>
  </si>
  <si>
    <t>FIII/028/2023</t>
  </si>
  <si>
    <t>Rehabilitación de Calle Segunda Privada de las Palmas, red de agua potable y drenaje sanitario en Agencia de Policía de Candiani, Oaxaca de Juárez, Oaxaca</t>
  </si>
  <si>
    <t>FISMDF/028/2023</t>
  </si>
  <si>
    <t>DCSyCOP/FIII 028/2023</t>
  </si>
  <si>
    <t>Megaconstrucciones y Edificaciones AQUIMMA, S.A. de C.V.</t>
  </si>
  <si>
    <t>(Un millón ciento sesenta y cuatro mil trescientos veintisiete pesos 55/100 M.N.)</t>
  </si>
  <si>
    <t>26 de enero de 2024</t>
  </si>
  <si>
    <t>Arq. Concepción Guadalupe Reyes Vásquez</t>
  </si>
  <si>
    <t>Ing. Hugo Ramírez Gijón</t>
  </si>
  <si>
    <t>C. Juan Daniel Vásquez Aquino</t>
  </si>
  <si>
    <t>FIII/031/2023</t>
  </si>
  <si>
    <t>Construcción de pavimento con concreto hidráulico, en la Calle 5 de Febrero Colonia Patria Nueva, Agencia Municipal de Pueblo Nuevo, Oaxaca de Juárez, Oaxaca</t>
  </si>
  <si>
    <t>FISMDF/031/2023</t>
  </si>
  <si>
    <t>11 de septiembre del 2023</t>
  </si>
  <si>
    <t>DCSyCOP/FIII 031/2023</t>
  </si>
  <si>
    <t>(Cuatro millones cuatrocientos diescisiete mil cuatrocientos ochenta y dos pesos 77/100 M.N.)</t>
  </si>
  <si>
    <t>Ing. Raúl García Álvarez</t>
  </si>
  <si>
    <t>Ing. Irving Jesús Cárdenas Manzano</t>
  </si>
  <si>
    <t>23A59634</t>
  </si>
  <si>
    <t>23A59639</t>
  </si>
  <si>
    <t>FIII/032/2023</t>
  </si>
  <si>
    <t>Rehabilitación de red de agua potable en la Calle Prolongación de Magnolia, Colonia Libertad, Cabecera Municipal, Oaxaca de Juárez, Oaxaca</t>
  </si>
  <si>
    <t>FISMDF/032/2023</t>
  </si>
  <si>
    <t>11 de septiembre de 2023</t>
  </si>
  <si>
    <t>DCSyCOP/FIII 032/2023</t>
  </si>
  <si>
    <t>(Trescientos cuarenta y un mil trescientos setenta y nueve pesos 46/100 M.N.)</t>
  </si>
  <si>
    <t>Ing. Gabriel Rivera Piñon</t>
  </si>
  <si>
    <t>FIII/033/2023</t>
  </si>
  <si>
    <t>Construcción de pavimento con concreto hidráulico, Calle Venustiano Carranza, Agencia Municipal de Donají, Oaxaca de Juárez, Oaxaca</t>
  </si>
  <si>
    <t>FISMDF/033/2023</t>
  </si>
  <si>
    <t>DCSyCOP/FIII 033/2023</t>
  </si>
  <si>
    <t>Construmaquinaria y Materiales Holbox, S.A. de C.V.</t>
  </si>
  <si>
    <t>(Cinco millones quinientos ochenta y nueve mil novecientos treinta pesos 94/100 M.N.)</t>
  </si>
  <si>
    <r>
      <t xml:space="preserve">11 de enero de 2024
</t>
    </r>
    <r>
      <rPr>
        <sz val="11"/>
        <color rgb="FFFF0000"/>
        <rFont val="Calibri"/>
        <family val="2"/>
        <scheme val="minor"/>
      </rPr>
      <t>susp. 13 al 29/Nov. (17 dias) Termino 28/enero</t>
    </r>
  </si>
  <si>
    <t>Ing. Irving Mario Viloria Martínez</t>
  </si>
  <si>
    <t>Ing. Gregorio López Gómez</t>
  </si>
  <si>
    <t>C. Guadalupe Caravantes Ambrosio</t>
  </si>
  <si>
    <t>BKY-0807-0175496</t>
  </si>
  <si>
    <t>BKY-0807-0175502</t>
  </si>
  <si>
    <t>FIII/035/2023</t>
  </si>
  <si>
    <t>Construcción de techado de la explanada de la Agencia, Calle 19 de Agosto, Colonia Nueve de Mayo, Agencia Municipal de Pueblo Nuevo, Oaxaca de Juarez, Oaxaca</t>
  </si>
  <si>
    <t>FISMDF/035/2023</t>
  </si>
  <si>
    <t>27 de septiembre de 2023</t>
  </si>
  <si>
    <t>DCSyCOP/FIII 035/2023</t>
  </si>
  <si>
    <t>Renta de Maquinaría y Equipo SCARB, S.A. de C.V.</t>
  </si>
  <si>
    <t>(Un millón trescientos ochenta y tres mil ciento dos pesos 89/100 M.N.)</t>
  </si>
  <si>
    <t>28 de diciembre de 2023</t>
  </si>
  <si>
    <t>Ing. Carlos Eduardo Martínez Santiago</t>
  </si>
  <si>
    <t>Arq. Josué Aurelio Amador Saavedra</t>
  </si>
  <si>
    <t>C. Verónica Juan García</t>
  </si>
  <si>
    <t>FIII/036/2023</t>
  </si>
  <si>
    <t>Rehabilitación de Calle Avenida Valerio Trujano, Agencia Municipal de San Martín Mexicapam de Cárdenas, Oaxaca de Juárez, Oaxaca</t>
  </si>
  <si>
    <t>FISMDF/036/2023</t>
  </si>
  <si>
    <t>DCSyCOP/FIII 036/2023</t>
  </si>
  <si>
    <t>Conca Ingeniería Administrativa S. de R.L. de C.V.</t>
  </si>
  <si>
    <t>(Once millones ochocientos dos mil trescientos treinta y nueve pesos 24/100 M.N.)</t>
  </si>
  <si>
    <t>Arq. Kevin Julián Castellanos Cruz</t>
  </si>
  <si>
    <t>Ing. Farid Orozco García</t>
  </si>
  <si>
    <t>C. Juan Antonio Ramírez Avendaño</t>
  </si>
  <si>
    <t>FIII/037/2023</t>
  </si>
  <si>
    <t>Construcción de mercado público, Calle Colón, Casco de la Agencia, Agencia Municipal de San Felipe del Agua, Oaxaca de Juárez, Oaxaca</t>
  </si>
  <si>
    <t>FISMDF/037/2023</t>
  </si>
  <si>
    <t>29 de septiembre de 2023</t>
  </si>
  <si>
    <t>DCSyCOP/FIII 037/2023</t>
  </si>
  <si>
    <t>Grupo Constructor Leyma S.A. de C.V.</t>
  </si>
  <si>
    <t>(Ocho millones setecientos veintisiete mil doscientos ochenta y cuatro pesos 73/100 M.N.)</t>
  </si>
  <si>
    <t>11 de febrero de 2024</t>
  </si>
  <si>
    <t>Arq. Eduardo García Jiménez</t>
  </si>
  <si>
    <t>C. Elizandra Santiago López</t>
  </si>
  <si>
    <t>FIII/023/2023</t>
  </si>
  <si>
    <t>Rehabilitación de drenaje sanitario en la tercera privada de Guadalupe Victoria, colonia Libertad, Cabecera Municipal, Oaxaca de Juárez, Oaxaca</t>
  </si>
  <si>
    <t>15 de diciembre de 2023</t>
  </si>
  <si>
    <t>DCSyCOP/FIII 023/2023</t>
  </si>
  <si>
    <t>Gol Diseño Integral S. de R.L. de C.V.</t>
  </si>
  <si>
    <t>(Un millón quinientos dieciocho mil setecientos nueve pesos 75/M.N.)</t>
  </si>
  <si>
    <t>18 de diciembre de 2023</t>
  </si>
  <si>
    <t>31 de enero de 2024</t>
  </si>
  <si>
    <t>Arq. Vladimir Vásquez Cruz</t>
  </si>
  <si>
    <t>Arq. Eligío Juárez Pérez</t>
  </si>
  <si>
    <t>César Ittai Martínez Romero</t>
  </si>
  <si>
    <t>FIII/030/2023</t>
  </si>
  <si>
    <t>Construcción de muro de contención en calle Sierra Juárez, colonia 7 Regiones, Agencia Municipal de Donají, Oaxaca de Juárez.</t>
  </si>
  <si>
    <t>DCSyCOP/FIII 030/2023</t>
  </si>
  <si>
    <t>Aracena Construcciones S.A. de C.V.</t>
  </si>
  <si>
    <t>(Un millón ochocientos once mil novecientos un peso 42/M.N.)</t>
  </si>
  <si>
    <t>Ing. Bernardo Aroche Tarasco</t>
  </si>
  <si>
    <t>Jorge Arturo Aroche Cortés</t>
  </si>
  <si>
    <t>FIII/038/2023</t>
  </si>
  <si>
    <t>Construcción de barda perimetral en escuela telesecundaria 225, clave: 20DTV0321T, calle Camino Real Agencia de Policía de San Luis Beltrán, Oaxaca de Juárez, Oaxaca.</t>
  </si>
  <si>
    <t>DCSyCOP/FIII 038/2023</t>
  </si>
  <si>
    <t>Ingeniería y Desarrollo Arquitectónico Sustentable, S.A de C.V.</t>
  </si>
  <si>
    <t>(Un millón cinco mil seiscientos doce pesos 84/M.N.)</t>
  </si>
  <si>
    <t>Ing. José David Aguilar Chagoya</t>
  </si>
  <si>
    <t>Victor Manuel Velasco Chávez</t>
  </si>
  <si>
    <t>FIII/039/2023</t>
  </si>
  <si>
    <t>Rehabilitación de red de agua potable en la tercera privada de Guadalupe Victoria, Colonia Libertad, Cabecera Municipal Oaxaca de Juárez, Oaxaca.</t>
  </si>
  <si>
    <t>DCSyCOP/FIII 039/2023</t>
  </si>
  <si>
    <t>(Seiscientos ochenta y nueve mil cuatrocientos cincuenta y seis pesos 18/M.N.)</t>
  </si>
  <si>
    <t>Ing. Agustín Barranco García</t>
  </si>
  <si>
    <t>FIII/040/2023</t>
  </si>
  <si>
    <t>Rehabilitación de drenaje sanitario calle Esmeralda colonia Eucaliptos, Agencia Municipal de Pueblo Nuevo, Oaxaca de Juárez, Oaxaca.</t>
  </si>
  <si>
    <t>DCSyCOP/FIII 040/2023</t>
  </si>
  <si>
    <t>Gregorio Alfredo López Rodriguez</t>
  </si>
  <si>
    <t>(Un millón setenta mil setecientos once pesos 01/M.N.)</t>
  </si>
  <si>
    <t>Ing. Bonifacio Adrián Vásquez Castro</t>
  </si>
  <si>
    <t>Ing. José Francisco García Pérez</t>
  </si>
  <si>
    <t>Gregorio Alfredo López Rodríguez</t>
  </si>
  <si>
    <t>FIII/041/2023</t>
  </si>
  <si>
    <t>Rehabilitación de red de agua potable en calle Esmeralda, colonia Eucaliptos, Agencia Municipal de Pueblo Nuevo, Oaxaca de Juárez, Oaxaca.</t>
  </si>
  <si>
    <t>DCSyCOP/FIII 041/2023</t>
  </si>
  <si>
    <t>(Quinientos dos mil sesenta y cuatro pesos 70/M.N.)</t>
  </si>
  <si>
    <t>Arq. Reynaldo Palacios Toribio</t>
  </si>
  <si>
    <t>FIII/042/2023</t>
  </si>
  <si>
    <t>Rehabilitación de drenaje sanitario calle Misión del Fraile, colonia las Campanas, Agencia Municipal de San Martín Mexicapam de Cárdenas, Oaxaca de Juárez, Oaxaca.</t>
  </si>
  <si>
    <t>DCSyCOP/FIII 042/2023</t>
  </si>
  <si>
    <t>Construcciones Santiago Lustre S.A. de C.V.</t>
  </si>
  <si>
    <t>(Ochocientos treinta y seis mil trescientos cincuenta y un pesos 89/100 M.N.)</t>
  </si>
  <si>
    <t>16 de enero de 2024</t>
  </si>
  <si>
    <t>30 días</t>
  </si>
  <si>
    <t>Marcelo Santiago Lustre</t>
  </si>
  <si>
    <t>FIII/043/2023</t>
  </si>
  <si>
    <t>Rehabilitación de drenaje sanitario en calle Benito Juárez, Agencia de Policía de Dolores, Oaxaca de Juárez, Oaxaca.</t>
  </si>
  <si>
    <t>DCSyCOP/FIII 043/2023</t>
  </si>
  <si>
    <t>Grupo Constructor Meiksi S.A. de C.V.</t>
  </si>
  <si>
    <t>(Un millón novecientos treinta mil quinientos cincuenta pesos 97/M.N.)</t>
  </si>
  <si>
    <t>Braulio Jair Gijón López</t>
  </si>
  <si>
    <t>FIII/044/2023</t>
  </si>
  <si>
    <t>Construcción de módulo de servicios sanitarios en Escuela Primaria "Tierra y Libertad" clave: 20DPR0316I, calle Alvaro Obregón Agencia Municipal de Donají, Oaxaca de Juárez, Oaxaca.</t>
  </si>
  <si>
    <t>DCSyCOP/FIII 044/2023</t>
  </si>
  <si>
    <t>(Un millón ciento cincuenta y dos mil ochocientos ochenta y seis pesos 73/M.N.)</t>
  </si>
  <si>
    <t>15 de febrero de 2024</t>
  </si>
  <si>
    <t>Guillermina Ramírez Bautista</t>
  </si>
  <si>
    <t>FIII/45/2023</t>
  </si>
  <si>
    <t>Rehabilitación de pavimento con concreto hidráulico, guarniciones y ampliación de red de agua potable en carretera a Monte Albán, tramo Valerio Trujano a Galeana, Agencia Municipal de San Juan Chapultepec, Oaxaca de Juárez, Oaxaca.</t>
  </si>
  <si>
    <t>DCSyCOP/FIII 045/2023</t>
  </si>
  <si>
    <t>Constructora Acaxao, S.A. de C.V.</t>
  </si>
  <si>
    <t>(Nueve millones ochocientos setenta y ocho mil ochocientos cincuenta y cuatro pesos 69/100 M.N.)</t>
  </si>
  <si>
    <t>19 de diciembre de 2023</t>
  </si>
  <si>
    <t>16 de febrero de 2024</t>
  </si>
  <si>
    <t>Alexia Magdalena Rivera Baigorria</t>
  </si>
  <si>
    <t>FIII/046/2023</t>
  </si>
  <si>
    <t>Construcción de pavimento con concreto hidráulico en la calle Venustiano Carranza, colonia Luis Donaldo Colosio, Agencia Municipal de San Martín Mexicapam.</t>
  </si>
  <si>
    <t>DCSyCOP/FIII 046/2023</t>
  </si>
  <si>
    <t>Rosa Isela López Ramírez</t>
  </si>
  <si>
    <t>(Un millón trescientos tres mil doscientos cinco pesos 84/M.N.)</t>
  </si>
  <si>
    <t>01 de febrero de 2024</t>
  </si>
  <si>
    <t>Arq. Fredy Lavariega Castellanos</t>
  </si>
  <si>
    <t>FIII/047/2023</t>
  </si>
  <si>
    <t>Construcción de pavimento con concreto hidráulico en la calle Justicia Social, Agencia Municipal de San Martín Mexicapam.</t>
  </si>
  <si>
    <t>DCSyCOP/FIII 047/2023</t>
  </si>
  <si>
    <t>(Un millón novecientos cincuenta y dos mil doscientos treinta y nueve pesos 78/M.N.)</t>
  </si>
  <si>
    <t>Arq. Víctor Hipólito López Hernández</t>
  </si>
  <si>
    <t>FIII/049/2023</t>
  </si>
  <si>
    <t>Rehabilitación de drenaje sanitario, calle Nogales, colonia Primavera Agencia Municipal de San Martín Mexicapam de Cárdenas, Oaxaca de Juárez, Oaxaca</t>
  </si>
  <si>
    <t>DCSyCOP/FIII 049/2023</t>
  </si>
  <si>
    <t>(Novecientos cuarenta y tres mil quince pesos 88/M.N.)</t>
  </si>
  <si>
    <t>FIII/50/2023</t>
  </si>
  <si>
    <t>Trabajos de rehabilitación y mantenimiento en el Mercado Público IV Centenario, Cabecera Municipal Centro Histórico Oaxaca de Juárez calle Independencia.</t>
  </si>
  <si>
    <t>DCSyCOP/FIII 050/2023</t>
  </si>
  <si>
    <t>Desarrollos Inmobiliarios Burdalos, S.A. de C.V.</t>
  </si>
  <si>
    <t>(Un millón novecientos cuarenta y nueve mil seiscientos setenta y dos pesos 90/M.N.)</t>
  </si>
  <si>
    <t>Nohemí del Carmen Alonso Bartolo</t>
  </si>
  <si>
    <t>FIII/051/2023</t>
  </si>
  <si>
    <t>Trabajos de rehabilitación y mantenimiento en el Mercado Público 20 de Noviembre, Centro Histórico, Oaxaca de Juárez.</t>
  </si>
  <si>
    <t>DCSyCOP/FIII 051/2023</t>
  </si>
  <si>
    <t>Proyectos, construcciones y Urbanizaciones del Sur, S.A. de C.V.</t>
  </si>
  <si>
    <t>(Un millón ochocientos veintidos mil doscientos ochenta y siete pesos 14/100 M.N.)</t>
  </si>
  <si>
    <t>Ing. Ricardo Didiere Santiago Manzano</t>
  </si>
  <si>
    <t>Moisés Pérez Alonso</t>
  </si>
  <si>
    <t>FIII/052/2023</t>
  </si>
  <si>
    <t>Rehabilitación de pavimento con concreto hidráulico Cabecera Municipal, calle Margaritas.</t>
  </si>
  <si>
    <t>DCSyCOP/FIII 052/2023</t>
  </si>
  <si>
    <t>Megaconstrucciones y Edificaciones Aquima, S.A. de C.V.</t>
  </si>
  <si>
    <t>(Un millón novecientos trece mil quince pesos 97/M.N.)</t>
  </si>
  <si>
    <t>20 de diciembre de 2023</t>
  </si>
  <si>
    <t>17 de febrero de 2024</t>
  </si>
  <si>
    <t>Juan Daniel Vasquez Aquino</t>
  </si>
  <si>
    <t>FIII/053/2023</t>
  </si>
  <si>
    <t>Construcción de pavimento con concreto hidráulico, guarniciones y banquetas en calle Agave Azul, paraje la Magueyera, Agencia Municipal de Trinidad de Viguera Oaxaca de Juárez.</t>
  </si>
  <si>
    <t>DCSyCOP/FIII 053/2023</t>
  </si>
  <si>
    <t>(Tres millones setecientos diesciocho mil doscientos ochenta y nueve pesos 83/M.N.)</t>
  </si>
  <si>
    <t>FIII/054/2023</t>
  </si>
  <si>
    <t>Ampliación de red eléctrica, calle Pinos y calle sin nombre, paraje Miravalle, Agencia Municipal de Trinidad de Viguera, Oaxaca de Juárez, Oaxaca</t>
  </si>
  <si>
    <t>DCSyCOP/FIII 054/2023</t>
  </si>
  <si>
    <t>Electrificaciones Globelf Constructora S.A. de C.V.</t>
  </si>
  <si>
    <t>(Un millón cincuenta y un mil trescientos sesenta y cinco pesos 45/M.N.)</t>
  </si>
  <si>
    <t>02 de febrero de 2024</t>
  </si>
  <si>
    <t>Prisca Pedro José</t>
  </si>
  <si>
    <t>FIII/055/2023</t>
  </si>
  <si>
    <t>Construcción del Centro Cultural Dolores, auditorio audiovisual y de música, calle Venustiano Carranza, Agencia de policía de Dolores, Oaxaca de Juárez, Oaxaca.</t>
  </si>
  <si>
    <t>DCSyCOP/FIII 055/2023</t>
  </si>
  <si>
    <t>(Cinco millones trescientos ochenta y cinco mil doscientos cuarenta y seis pesos 43/M.N.)</t>
  </si>
  <si>
    <t>29 de febrero de 2024</t>
  </si>
  <si>
    <t>72 días</t>
  </si>
  <si>
    <t>FIII/056/2023</t>
  </si>
  <si>
    <t>Rehabilitación de puente peatonal para beneficio de los sectores vulnerables, ubicado entre el barrio la Soledad y las bodegas del mercado de abastos, Agencia Municipal de San Martín Mexicapam, Oaxaca de Juárez, Oax.</t>
  </si>
  <si>
    <t>DCSyCOP/FIII 056/2023</t>
  </si>
  <si>
    <t>Caminos y Construcciones Monte Verde, S.A. de C.V.</t>
  </si>
  <si>
    <t>(Dos millones doscientos treinta y siete mil ochocientos cuarenta y cuatro pesos 71/M.N.)</t>
  </si>
  <si>
    <t>Juan Antonio Chávez Notario</t>
  </si>
  <si>
    <t>FIII/057/2023</t>
  </si>
  <si>
    <t>Construcción de guarniciones y banquetas calle Carlos Maria Bustamante del tramo de la calle Vicente Guerrero a calle Zaragoza, Cabecera Municipal, Oaxaca de Juárez, Oaxaca</t>
  </si>
  <si>
    <t>DCSyCOP/FIII 057/2023</t>
  </si>
  <si>
    <t>Grupo Constructor Altofonte S.A. de C.V.</t>
  </si>
  <si>
    <t>(Catorce millones seiscientos veintiun mil trescientos noventa y cuatro pesos 31/100 M.N.)</t>
  </si>
  <si>
    <t>Ing. Samuel López Hernández</t>
  </si>
  <si>
    <t>Guadalupe Elizabeth García Enríquez</t>
  </si>
  <si>
    <t>RG28/002/2023</t>
  </si>
  <si>
    <t>Rehabilitación de drenaje sanitario calle 3 de Septiembre, Agencia de Policía de Cinco Señores, Oaxaca de Juárez, Oaxaca.</t>
  </si>
  <si>
    <t>DCSyCOP/RG28 002/2023</t>
  </si>
  <si>
    <t>(Quinientos noventa y cinco mil doscientos sesenta y seis pesos 50/100 M.N.)</t>
  </si>
  <si>
    <t>Ing. Jorge Enrique Avendaño</t>
  </si>
  <si>
    <t>RG28/001/2023</t>
  </si>
  <si>
    <t>Rehabilitación de drenaje sanitario en calle Artículo 123, Agencia de Policía de Cinco Señores, Oaxaca de Juárez, Oaxaca.</t>
  </si>
  <si>
    <t>DCSyCOP/RG28 001/2023</t>
  </si>
  <si>
    <t>Constru Market IPR S.A. de C.V.</t>
  </si>
  <si>
    <t>(Un millón doscientos veintinueve mil trescientos noventa y cinco pesos 93/100 M.N.)</t>
  </si>
  <si>
    <t>Veronica López Chávez</t>
  </si>
  <si>
    <t>RG28/003/2023</t>
  </si>
  <si>
    <t>Rehabilitación de drenaje sanitario en 3ra. privada de Reforma Agraria, Agencia de Policía de Cinco Señores, Oaxaca de Juárez, Oaxaca</t>
  </si>
  <si>
    <t>DCSyCOP/RG28 003/2023</t>
  </si>
  <si>
    <t>(Quinientos ochenta mil doscientos noventa y nueve pesos 86/100 M.N.)</t>
  </si>
  <si>
    <t>FIII/060/2023</t>
  </si>
  <si>
    <t>Trabajos de rehabilitación y mantenimiento en el mercado público Benito Juárez, Centro Histórico Oaxaca de Juárez calle Aldama y 20 de Noviembre</t>
  </si>
  <si>
    <t>DCSyCOP/FIII 060/2023</t>
  </si>
  <si>
    <t>1,634,470.87</t>
  </si>
  <si>
    <t>(Un millón seiscientos treinta y cuatro mil cuatrocientos setenta pesos 87/100 M.N.)</t>
  </si>
  <si>
    <t>29 de diciembre de 2023</t>
  </si>
  <si>
    <t>FIII/065/2023</t>
  </si>
  <si>
    <t>Rehabilitación de sistema de agua potable en calle Panorámicas de Fortín colonia Faldas del Fortín, Cabecera Municipal, Oaxaca de Juárez</t>
  </si>
  <si>
    <t>DCSyCOP/FIII 065/2023</t>
  </si>
  <si>
    <t>Ulises Monterrubio Ruíz</t>
  </si>
  <si>
    <t>5,019,463.03</t>
  </si>
  <si>
    <t>(Cinco millones diecinueve mil cuatrocientos sesenta y tres pesos 03/100 M.N.)</t>
  </si>
  <si>
    <t>26 de febrero de 2024</t>
  </si>
  <si>
    <t>FIII/069/2023</t>
  </si>
  <si>
    <t>Construcción de pavimento con concreto hidráulico en la calle Juan de la Barrera entre las calles los Higos y San Mateo, Agencia Municipal de Trinidad de Viguera</t>
  </si>
  <si>
    <t>DCSyCOP/FIII 069/2023</t>
  </si>
  <si>
    <t>Arrendamientos Materiales y Construcciones  el Progreso S.A. de C.V.</t>
  </si>
  <si>
    <t>1,668,363.43</t>
  </si>
  <si>
    <t>(Un millón seiscientos sesenta y ocho mil trescientos sesenta y tres pesos 43/100 M.N.)</t>
  </si>
  <si>
    <t>FIII/073/2023</t>
  </si>
  <si>
    <t>Rehabilitación de red de agua potable en avenida Ferrocarril, tramo privada de Atoyac a calle Guillermo Prieto, colonia Santa Anita parte baja, Agencia Municipal de San Juan Chapultepec, Oaxaca de Juárez, Oaxaca</t>
  </si>
  <si>
    <t>28 de diciembre del2023</t>
  </si>
  <si>
    <t>DCSyCOP/FIII 073/2023</t>
  </si>
  <si>
    <t>592,131.50</t>
  </si>
  <si>
    <t>(Quinientos noventa y dos mil ciento treinta y un pesos 50/100 M.N.)</t>
  </si>
  <si>
    <t>FIII/074/2023</t>
  </si>
  <si>
    <t>Rehabilitación de drenaje sanitario en avenida Ferrocarril, tramo privada de Atoyac a calle Guillermo Prieto, colonia Santa Anita parte baja, Agencia Municipal de San Juan Chapultepec, Oaxaca de Juárez, Oaxaca</t>
  </si>
  <si>
    <t>DCSyCOP/FIII 074/2023</t>
  </si>
  <si>
    <t>1,201,360.08</t>
  </si>
  <si>
    <t>(Un millón doscientos un mil  trescientos sesenta pesos 08/100 M.N)</t>
  </si>
  <si>
    <t>FIII/075/2023</t>
  </si>
  <si>
    <t>Construcción de drenaje sanitario, en calle sin nombre y Avenida los Arcos, Paraje la Canoa, Agencia Municipal de Trinidad de Viguera, Oaxaca de Juárez, Oaxaca</t>
  </si>
  <si>
    <t>DCSyCOP/FIII 075/2023</t>
  </si>
  <si>
    <t>3,692,702.24</t>
  </si>
  <si>
    <t>(Tres millones seiscientos noventa y dos mil setecientos dos pesos 24/100 M.N.)</t>
  </si>
  <si>
    <t>FIII/076/2023</t>
  </si>
  <si>
    <t>Construcción de sanitarios con biodigestor para el mejoramiento de la vivienda, Agencia Municipal de San Luis Beltrán, Oaxaca de Juárez, Oaxaca</t>
  </si>
  <si>
    <t>DCSyCOP/FIII 076/2023</t>
  </si>
  <si>
    <t>Proyectos, Construcciones y Urbanizaciones del Sur, S.A. de C.V.</t>
  </si>
  <si>
    <t>1,687,356.74</t>
  </si>
  <si>
    <t>(Un millón seiscientos ochenta y siete mil trescientos cincuenta y seis pesos 74/100 M.N.)</t>
  </si>
  <si>
    <t>FIII/081/2023</t>
  </si>
  <si>
    <t>Construcción de calle en calle Putla de Guerrero, Colonia Estado de Oaxaca, Agencia Municipal de San Martin Mexicapam, Oaxaca de Juarez</t>
  </si>
  <si>
    <t>DCSyCOP/FIII 081/2023</t>
  </si>
  <si>
    <t>Asesoría, Proyectos y Diseños Cruz Ruiz S.A. de C.V.</t>
  </si>
  <si>
    <t>(Un millón ochocientos sesenta y ocho mil ochocientos setenta y dos pesos 86/100 M.N.)</t>
  </si>
  <si>
    <t>Bernardo Cruz Sánchez</t>
  </si>
  <si>
    <t>FIII/084/2023</t>
  </si>
  <si>
    <t>Construcción de muro de contención, calle Emiliano Zapata, colonia Diez de Abril, Agencia Municipal de Santa Rosa Panzacola, Oaxaca de Juárez, Oaxaca</t>
  </si>
  <si>
    <t>DCSyCOP/FIII 084/2023</t>
  </si>
  <si>
    <t>Ejecutando Proyectos de Calidad MEF. S. A. de C.V.</t>
  </si>
  <si>
    <t>(Dos millones cuatrocientos once mil novecientos noventa y siete pesos 26/100 M.N.)</t>
  </si>
  <si>
    <t>FIII/085/2023</t>
  </si>
  <si>
    <t>Construcción de Drenaje Pluvial calle Nuño del Mercado y privada de Nuño del Mercado colonia Cosijoeza, Cabecera Municipal, Oaxaca de Juárez, Oaxaca</t>
  </si>
  <si>
    <t>DCSyCOP/FIII 085/2023</t>
  </si>
  <si>
    <t>(Un millón cuatrocientos once mil trescientos cincuenta y siete pesos 85/100 M.N.)</t>
  </si>
  <si>
    <t>OBRAS POR ADJUDICACION DIRECTA</t>
  </si>
  <si>
    <t>Rehabilitación red de agua potable calle Sexta Oriente, Colonia Cuauhtémoc, Agencia Municipal de Santa Rosa Panzacola, Oaxaca de Juárez, Oaxaca</t>
  </si>
  <si>
    <t>21 de diciembre de 2023</t>
  </si>
  <si>
    <t>Construmaquinaria y Proyectos Azteca, S.A. de C.V.</t>
  </si>
  <si>
    <t>641,825.07</t>
  </si>
  <si>
    <t>(Seiscientos cuarenta y un mil ochocientos veinticinco pesos 07/100 M.N.)</t>
  </si>
  <si>
    <t>22 de diciembre de 2023</t>
  </si>
  <si>
    <t>04 de febrero de 2024</t>
  </si>
  <si>
    <t>FIII/048/2023</t>
  </si>
  <si>
    <t>Construcción de drenaje sanitario, calle primera privada de prolongación de Jazmines, colonia la Joya, Agencia Municipal de San Martín Mexicapam</t>
  </si>
  <si>
    <t>DCSyCOP/FIII 048/2023</t>
  </si>
  <si>
    <t>(Ciento setenta y cuatro mil tres pesos 05/100M.N.)</t>
  </si>
  <si>
    <t>20 de enero de 2024</t>
  </si>
  <si>
    <t>FIII/058/2023</t>
  </si>
  <si>
    <t>Construcción de red de drenaje sanitario en calle 3ª. privada de Ojito de Agua, casco de la Agencia Municipal de Donají, Oaxaca de Juárez, Oaxaca</t>
  </si>
  <si>
    <t>DCSyCOP/FIII 058/2023</t>
  </si>
  <si>
    <t>243,370.92</t>
  </si>
  <si>
    <t>(Doscientos cuarenta y tres mil trescientos setenta pesos 92/100 M.N.)</t>
  </si>
  <si>
    <t>FIII/059/2023</t>
  </si>
  <si>
    <t>Rehabilitación de drenaje sanitario en calle Mercurio, colonia Estrella, Cabecera Municipal, Oaxaca de Juárez</t>
  </si>
  <si>
    <t>DCSyCOP/FIII 059/2023</t>
  </si>
  <si>
    <t>287,056.77</t>
  </si>
  <si>
    <t>(Doscientos ochenta y siete mil cincuenta y seis pesos 77/100 M.N.)</t>
  </si>
  <si>
    <t>FIII/061/2023</t>
  </si>
  <si>
    <t>Rehabilitación de drenaje sanitario en andador principal, casco de la Agencia Municipal de Montoya, Oaxaca de Juárez, Oaxaca</t>
  </si>
  <si>
    <t>DCSyCOP/FIII 061/2023</t>
  </si>
  <si>
    <t>Ingeniería y Electrificación Energizher S.A. de C.V.</t>
  </si>
  <si>
    <t>904,654.91</t>
  </si>
  <si>
    <t>(Novecientos cuatro mil seiscientos cincuenta y cuatro  pesos 91/100 M.N.)</t>
  </si>
  <si>
    <t>FIII/062/2023</t>
  </si>
  <si>
    <t>Ampliacion de la red de agua potable en las calles tercera privada de prolongación de Jazmines y cuarta privada de prolongación de Jazmines, colonia la Joya Agencia Municipal de San Martín Mexicapam</t>
  </si>
  <si>
    <t>DCSyCOP/FIII 062/2023</t>
  </si>
  <si>
    <t>242,642.58</t>
  </si>
  <si>
    <t>(Doscientos cuarenta y dos mil seiscientos cuarenta y dos pesos 58/100 M.N.)</t>
  </si>
  <si>
    <t>FIII/063/2023</t>
  </si>
  <si>
    <t>Rehabilitación de drenaje sanitario en calle Rayando el Sol, colonia Estrella, Cabecera Municipal, Oaxaca de Juárez, Oaxaca</t>
  </si>
  <si>
    <t>DCSyCOP/FIII 063/2023</t>
  </si>
  <si>
    <t>394,537.49</t>
  </si>
  <si>
    <t>(Trescientos noventa y cuatro mil quinientos treinta y siete pesos 49/100 M.N.)</t>
  </si>
  <si>
    <t>FIII/064/2023</t>
  </si>
  <si>
    <t>Construcción de red de drenaje sanitario en avenida poniente, colonia Ojo de Agua, Cabecera Municipal, Oaxaca de Juárez, Oaxaca</t>
  </si>
  <si>
    <t>DCSyCOP/FIII 064/2023</t>
  </si>
  <si>
    <t>1,261,128.43</t>
  </si>
  <si>
    <t>(Un millón doscientos sesenta y un mil ciento veintiocho pesos 43/100 M.N.)</t>
  </si>
  <si>
    <t>FIII/066/2023</t>
  </si>
  <si>
    <t>Construccion de red de drenaje sanitario en calle Camino Viejo y privada sin nombre, colonia Insurgentes, Agencia Municipal de Pueblo Nuevo, Oaxaca de Juárez, Oaxaca</t>
  </si>
  <si>
    <t>DCSyCOP/FIII 066/2023</t>
  </si>
  <si>
    <t>271,063.03</t>
  </si>
  <si>
    <t>(Doscientos setenta y un mil sesenta y tres pesos 03/100M.N.)</t>
  </si>
  <si>
    <t>FIII/067/2023</t>
  </si>
  <si>
    <t>Rehabilitación del mercado público de Candiani Jorge L. Tamayo Castellanos, Agencia de Policía de Candiani</t>
  </si>
  <si>
    <t>DCSyCOP/FIII 067/2023</t>
  </si>
  <si>
    <t>Jimaud Construcciones S.A. de C.V.</t>
  </si>
  <si>
    <t>395,358.74</t>
  </si>
  <si>
    <t>(Trescientos noventa y cinco mil trescientos cincuenta y ocho pesos 74/100M.N.)</t>
  </si>
  <si>
    <t>FIII/068/2023</t>
  </si>
  <si>
    <t>Construcción de cisterna y rehabilitación del mercado público la Cascada, Cabecera Municipal, colonia la Cascada, calle Río Pedregal</t>
  </si>
  <si>
    <t>DCSyCOP/FIII 068/2023</t>
  </si>
  <si>
    <t>245,892.54</t>
  </si>
  <si>
    <t>(Doscientos cuarenta y cinco mil  ochocientos noventa y dos pesos 54/100 M.N.)</t>
  </si>
  <si>
    <t>FIII/077/2023</t>
  </si>
  <si>
    <t>Construcción de alumbrado público en carretera a Donají, Agencia Municipal de Donají, Oaxaca de Juárez, Oaxaca</t>
  </si>
  <si>
    <t>DCSyCOP/FIII 077/2023</t>
  </si>
  <si>
    <t>Noé Gómez García</t>
  </si>
  <si>
    <t>955,958.85</t>
  </si>
  <si>
    <t>(Novecientos cincuenta y cinco mil novecientos cincuenta y ocho pesos 85/100 M.N.)</t>
  </si>
  <si>
    <t>FIII/078/2023</t>
  </si>
  <si>
    <t>Rehabilitación de red de drenaje sanitario, en calle Andrés Portillo, colonia del Maestro, Agencia Municipal de Santa Rosa Panzacola, Oaxaca de Juárez, Oaxaca</t>
  </si>
  <si>
    <t>DSCyCOP/FIII 078/2023</t>
  </si>
  <si>
    <t>Vansap Inmobiliaria Mas Urbanismo S.A. de C.V.</t>
  </si>
  <si>
    <t>889,226.68</t>
  </si>
  <si>
    <t xml:space="preserve">(Ochocientos ochenta y nueve mil doscientos veintiséis pesos 68/100 M.N.) </t>
  </si>
  <si>
    <t>FIII/079/2023</t>
  </si>
  <si>
    <t>Construcción de pavimento con concreto hidráulico, guarniciones y banquetas calle camino a la Loma del Deposito, Agencia Municipal de Trinidad de Viguera</t>
  </si>
  <si>
    <t>DSCyCOP/FIII 079/2023</t>
  </si>
  <si>
    <t>Xait Construcciones S.A. de C.V.</t>
  </si>
  <si>
    <t>4,939,367.86</t>
  </si>
  <si>
    <t>(Cuatro millones novecientos treinta y nueve mil  trescientos sesenta y siete pesos 86/100 M.N.)</t>
  </si>
  <si>
    <t>FIII/080/2023</t>
  </si>
  <si>
    <t>Ampliación de electrificación calle Cosijoeza, colonia Monte Albán, Agencia Municipal de San Martín Mexicapam de Cárdenas, Oaxaca de Juárez, Oaxaca</t>
  </si>
  <si>
    <t>DCSyCOP/FIII 080/2023</t>
  </si>
  <si>
    <t>Constructora Asociada Anpersa S.A. de C.V.</t>
  </si>
  <si>
    <t>101,352.32</t>
  </si>
  <si>
    <t xml:space="preserve">(Ciento un mil trescientos cincuenta y dos pesos 32/100 M.N.)   </t>
  </si>
  <si>
    <t>FIII/082/2023</t>
  </si>
  <si>
    <t>Ampliación de electrificación calle carretera a Monte Albán, Colonia Monte Albán, Agencia Municipal de San Martín Mexicapam de Cárdenas, Oaxaca de Juárez, Oaxaca</t>
  </si>
  <si>
    <t>DCSyCOP/FIII 082/2023</t>
  </si>
  <si>
    <t>129,831.17</t>
  </si>
  <si>
    <t xml:space="preserve">(Ciento veintinueve mil ochocientos treinta y un pesos 17/100 M.N.)   </t>
  </si>
  <si>
    <t>FIII/083/2023</t>
  </si>
  <si>
    <t>Ampliación de electrificación en la calle tercera privada de Prolongación de Jazmines, Colonia la Joya, Agencia Municipal de San Martín Mexicapam, Oaxaca de Juárez, Oaxaca</t>
  </si>
  <si>
    <t>DCSyCOP/FIII 083/2023</t>
  </si>
  <si>
    <t>64,524.93</t>
  </si>
  <si>
    <t xml:space="preserve">(Sesenta y cuatro mil quinientos veinticuatro pesos 93/100 M.N.)   </t>
  </si>
  <si>
    <t>FIII/086/2023</t>
  </si>
  <si>
    <t>Ampliación de la red de energía eléctrica en calles Avenida la Paz, la Frontera, San Antonio y Nuevo México, colonia Los Ángeles, Agencia Municipal de Pueblo Nuevo, Oaxaca de Juárez, Oaxaca</t>
  </si>
  <si>
    <t>DCSyCOP/FIII 086/2023</t>
  </si>
  <si>
    <t>Construcciones y Servicios Lukman S. A. de C.V.</t>
  </si>
  <si>
    <t>(Un millón ciento veintidós mil setecientos sesenta y dos pesos  79/100 M.N.)</t>
  </si>
  <si>
    <t>19 de febrero de 2024</t>
  </si>
  <si>
    <t>FIII/087/2023</t>
  </si>
  <si>
    <t>Construcción de drenaje sanitario, Agencia Trinidad de Viguera, colonia Caballetillo calle Camino a las Salinas tramo entre Jacarandas a camino a las Salinas, Jacarandas a Prolongación de Jacarandas y diagonal de Pochote</t>
  </si>
  <si>
    <t>DCSyCOP/FIII 087/2023</t>
  </si>
  <si>
    <t>947,635.09</t>
  </si>
  <si>
    <t>(Novecientos cuarenta y siete mil seiscientos treinta y cinco pesos 09/100 M.N.)</t>
  </si>
  <si>
    <t>FIII/088/2023</t>
  </si>
  <si>
    <t>Ampliación de electrificación en la calle cuarta privada de prolongación de Jazmines, colonia la Joya, Agencia Municipal de San Martín Mexicapam, Oaxaca de Juárez, Oaxaca</t>
  </si>
  <si>
    <t>DCSyCOP/FIII 088/2023</t>
  </si>
  <si>
    <t>150,638.76</t>
  </si>
  <si>
    <t xml:space="preserve">(Ciento cincuenta mil seiscientos treinta y ocho pesos 76/100 M.N.)   </t>
  </si>
  <si>
    <t>2.2.1.- URBANIZACIÓN</t>
  </si>
  <si>
    <t>14 DE AGOSTO DE 2023</t>
  </si>
  <si>
    <t>03 DE NOVIEMBRE DE 2023</t>
  </si>
  <si>
    <t>22 DE ENERO DE 2023</t>
  </si>
  <si>
    <t>30305-2210504K23010135-61412-2533323</t>
  </si>
  <si>
    <t>16 DE OCTUBRE DE 2023</t>
  </si>
  <si>
    <t>04 DE NOVIEMBRE DE 2023</t>
  </si>
  <si>
    <t>768.11 M2</t>
  </si>
  <si>
    <t>120 PERSONAS</t>
  </si>
  <si>
    <t>1001</t>
  </si>
  <si>
    <t>SAN LUIS BELTRAN</t>
  </si>
  <si>
    <t>2.2.1.- VIVIENDA Y SERVICIO A LA COMUNIDAD</t>
  </si>
  <si>
    <t>TM/MP/DPRF/013/2023</t>
  </si>
  <si>
    <t>28 DE NOVIEMBRE DE 2023</t>
  </si>
  <si>
    <t>01 DE FEBRERO DE 2024</t>
  </si>
  <si>
    <t>SE REALIZARON LOS SIGUIENTES TRABAJOS CORTE DE PAVIMENTO DE CONCRETO ASFALTICO DE 8 CMS DE PROFUNDIDAD, CORTE DE PAVIMENTO DE CONCRETO HIDRÁULICO DE 8 CMS DE PROFUNDIDAD, DEMOLICIÓN A MAQUINA DE CONCRETO DE 8 CMS. DEMOLICIÓN A MAQUINA DE CONCRETO ARMADO DE 15 CMS, LIMPIEZA DEL TERRENO CON MEDIOS MANUALES, TRAZO Y NIVELACIÓN DEL TERRENO CON TRANSITO Y NIVEL CORTE TIPO II, AFINE Y COMPACTADO DE TERRENO NATURAL DE 10 CMS, SUMINISTRO MEZCLADO TENDIDO Y COMPACTADO DE MATERIAL PARA BASE HIDRÁULICA, CONCRETO HIDRÁUILICO PARA LOSA DE PAVIMENTO CON ESPESOR DE 15 CMS, INTEGRACIÓN DE GUARNICIÓN TIPO MACHUELO, RENIVELACIÓN DE 0.000 A 0.15 MTS DE REGISTRO SANITARIO ELECTRICO Y PLUVIAL, RENIVELACIÓN DE POZO DE VISITA DE 0.00 A 0.25 MTS, SUMINISTRO Y APLICACIÓN DE PINTURA EN FRANJAS PEATONALES COLOR AMARILLO TRAFICO ACARREO EN CAMIÓN VOLTEO FUERA DE LA OBRA A TIRO LIBRE LIMPIEZA FINA DE LA OBRA A MANO, PARA ENTREGA DE LA MISMA.</t>
  </si>
  <si>
    <t xml:space="preserve">LA PRESENTE ACTA NO EXIME A LA C. ÁNGELES  MARTÍNEZ  FRANCISCO,  EN   SU CARÁCTER DE REPRESENTANTE LEGAL DE LA EMPRESA:  "CONSTRUCTORA DE ALTO RENDIMIENTO PRODUCTIVO, S.A. DE C.V." RESPONSABLE DE SU EJECUCIÓN, DE LOS DEFECTOS O VICIOS OCULTOS QUE  RESULTEN EN LA MISMA, OBLIGANDOSE A CORREGIR LAS DEFICIENCIAS DETECTADAS SIN COSTO ALGUNO PARA EL MUNICIPIO. </t>
  </si>
  <si>
    <t>NO HABIENDO OTRO ASUNTO QUE TRATAR, SE DA POR CONCLUIDO EL PRESENTE ACTO SIENDO LAS 18:30 HORAS, DEL MISMO DÍA Y FECHA DE SU INICIO, FIRMANDO AL CALCE Y AL MARGEN DE CONFORMIDAD CON EL CONTENIDO DE LA MISMA, LOS QUE EN ELLA INTERVINIERON.</t>
  </si>
  <si>
    <t>CONSTRUCTORA DE ALTO RENDIMIENTO PRODUCTIVO, S.A. DE C. V</t>
  </si>
  <si>
    <t>C. ÁNGELES MARTÍNEZ FRANCISCO</t>
  </si>
  <si>
    <t>CAR1611296A8</t>
  </si>
  <si>
    <t>CALLE PENSAMIENTOS No. 501, INT. 6 A, COL. REFORMA, OAXACA DE JUÁREZ OAXACA, C.P. 68050</t>
  </si>
  <si>
    <r>
      <t xml:space="preserve">EN LA CALLE DE PRIVADA DE CAMINO REAL TRAMO DE PRIVADA DEL PANTEÓN A CAMINO REAL,  AGENCIA DE SAN LUIS BELTRÁN, DEL MUNICIPIO DE OAXACA DE JUÁREZ, DISTRITO DEL CENTRO, ESTADO DE OAXACA; SIENDO LAS 17:00 HORAS DEL DIA 21 DE FEBRERO DEL AÑO DOS MIL VEINTICUATRO, REUNIDOS EN EL LUGAR DE LA OBRA, LA </t>
    </r>
    <r>
      <rPr>
        <b/>
        <sz val="8"/>
        <rFont val="Arial"/>
        <family val="2"/>
      </rPr>
      <t xml:space="preserve">C.  ÁNGELES MARTÍNEZ FRANCISCO </t>
    </r>
    <r>
      <rPr>
        <sz val="8"/>
        <rFont val="Arial"/>
        <family val="2"/>
      </rPr>
      <t>EN SU CARÁCTER DE REPRESENTANTE LEGAL DE LA EMPRESA "CONSTRUCTORA DE ALTO RENDIMIENTO PRODUCTIVO S.A. DE C.V."; LOS</t>
    </r>
    <r>
      <rPr>
        <b/>
        <sz val="8"/>
        <rFont val="Arial"/>
        <family val="2"/>
      </rPr>
      <t xml:space="preserve"> CC. ING. ARMANDO CRUZ MENDOZA, ARQ. MIGUEL ÁNGEL MORALES Y MORALES Y ING. GUMERCINDO FULGENCIO CRUZ MARTÍNEZ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 RESIDENTE DE LA OBRA, RESPECTIVAMENTE,  INTEGRANTES DEL H. AYUNTAMIENTO DE OAXACA DE JUÁREZ; Y EL</t>
    </r>
    <r>
      <rPr>
        <b/>
        <sz val="8"/>
        <rFont val="Arial"/>
        <family val="2"/>
      </rPr>
      <t xml:space="preserve"> C. GUSTAVO ESCOBAR CASTILLO, C. MARIA RUIZ ANGELES,  C. CARMEN GARCIA GOPAR </t>
    </r>
    <r>
      <rPr>
        <sz val="8"/>
        <rFont val="Arial"/>
        <family val="2"/>
      </rPr>
      <t xml:space="preserve"> EN SU CARACTER DE PRESIDENTE, SECRETARIA Y PRIMER VOCAL.  DEL COMITE DE OBRA RESPECTIVAMENTE, LLEVAN A CABO EL ACTO DE ENTREGA-RECEPCIÓN DE LA EJECUCIÓN DE LA OBRA: “CONSTRUCCIÓN DE PAVIMENTO CON CONCRETO HIDRÁULICO AGENCIA SAN LUIS BELTRÁN CALLE PRIVADA DE CAMINO REAL TRAMO DE PRIVADA DEL PANTEÓN A CAMINO REAL”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</si>
</sst>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sz val="7.5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rgb="FFFF0000"/>
      <name val="Arial Narrow"/>
      <family val="2"/>
    </font>
    <font>
      <sz val="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296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centerContinuous"/>
    </xf>
    <xf numFmtId="0" fontId="8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3" fillId="0" borderId="0" xfId="0" applyFont="1" applyBorder="1" applyAlignment="1">
      <alignment horizontal="center"/>
    </xf>
    <xf numFmtId="0" fontId="0" fillId="0" borderId="0" xfId="0" applyBorder="1"/>
    <xf numFmtId="49" fontId="8" fillId="0" borderId="0" xfId="0" applyNumberFormat="1" applyFont="1" applyBorder="1" applyAlignment="1">
      <alignment horizontal="center"/>
    </xf>
    <xf numFmtId="49" fontId="8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/>
    <xf numFmtId="0" fontId="3" fillId="0" borderId="0" xfId="0" applyFont="1" applyBorder="1" applyAlignment="1">
      <alignment horizontal="centerContinuous"/>
    </xf>
    <xf numFmtId="0" fontId="3" fillId="0" borderId="0" xfId="0" applyFont="1" applyBorder="1" applyAlignment="1"/>
    <xf numFmtId="0" fontId="0" fillId="0" borderId="0" xfId="0" applyBorder="1" applyAlignment="1"/>
    <xf numFmtId="0" fontId="8" fillId="0" borderId="0" xfId="0" applyFont="1" applyBorder="1" applyAlignment="1"/>
    <xf numFmtId="49" fontId="8" fillId="0" borderId="0" xfId="0" applyNumberFormat="1" applyFont="1" applyBorder="1" applyAlignment="1"/>
    <xf numFmtId="0" fontId="4" fillId="0" borderId="0" xfId="0" applyFont="1" applyBorder="1" applyAlignment="1"/>
    <xf numFmtId="49" fontId="0" fillId="0" borderId="0" xfId="0" applyNumberFormat="1" applyBorder="1" applyAlignment="1"/>
    <xf numFmtId="0" fontId="4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8" fillId="0" borderId="0" xfId="0" applyNumberFormat="1" applyFont="1" applyBorder="1" applyAlignment="1"/>
    <xf numFmtId="164" fontId="0" fillId="0" borderId="0" xfId="0" applyNumberFormat="1" applyBorder="1" applyAlignment="1"/>
    <xf numFmtId="164" fontId="4" fillId="0" borderId="0" xfId="0" applyNumberFormat="1" applyFont="1" applyBorder="1" applyAlignment="1"/>
    <xf numFmtId="0" fontId="10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4" fillId="0" borderId="0" xfId="1" quotePrefix="1" applyFont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4" fillId="0" borderId="0" xfId="0" applyNumberFormat="1" applyFont="1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6" fillId="0" borderId="0" xfId="0" applyFont="1" applyBorder="1" applyAlignment="1">
      <alignment horizontal="justify" vertical="top" wrapText="1"/>
    </xf>
    <xf numFmtId="0" fontId="6" fillId="0" borderId="0" xfId="0" applyFont="1" applyBorder="1"/>
    <xf numFmtId="49" fontId="6" fillId="0" borderId="0" xfId="0" applyNumberFormat="1" applyFont="1" applyBorder="1" applyAlignment="1">
      <alignment horizontal="left"/>
    </xf>
    <xf numFmtId="0" fontId="6" fillId="0" borderId="0" xfId="0" applyFont="1" applyBorder="1" applyAlignment="1"/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wrapText="1"/>
    </xf>
    <xf numFmtId="0" fontId="0" fillId="0" borderId="1" xfId="0" applyBorder="1"/>
    <xf numFmtId="0" fontId="6" fillId="0" borderId="0" xfId="0" applyFont="1" applyAlignment="1">
      <alignment vertical="justify"/>
    </xf>
    <xf numFmtId="0" fontId="6" fillId="0" borderId="0" xfId="0" applyFont="1" applyBorder="1" applyAlignment="1">
      <alignment vertical="top"/>
    </xf>
    <xf numFmtId="0" fontId="6" fillId="0" borderId="0" xfId="0" applyFont="1" applyBorder="1" applyAlignment="1">
      <alignment horizontal="justify" vertical="top"/>
    </xf>
    <xf numFmtId="0" fontId="15" fillId="0" borderId="0" xfId="0" applyFont="1" applyAlignment="1">
      <alignment horizontal="center"/>
    </xf>
    <xf numFmtId="0" fontId="6" fillId="0" borderId="2" xfId="0" applyFont="1" applyBorder="1"/>
    <xf numFmtId="0" fontId="6" fillId="0" borderId="1" xfId="0" applyFont="1" applyBorder="1"/>
    <xf numFmtId="0" fontId="6" fillId="0" borderId="3" xfId="0" applyFont="1" applyBorder="1"/>
    <xf numFmtId="0" fontId="6" fillId="0" borderId="3" xfId="0" applyFont="1" applyBorder="1" applyAlignment="1">
      <alignment horizontal="left"/>
    </xf>
    <xf numFmtId="0" fontId="6" fillId="0" borderId="4" xfId="0" applyFont="1" applyBorder="1"/>
    <xf numFmtId="49" fontId="6" fillId="0" borderId="0" xfId="0" applyNumberFormat="1" applyFont="1" applyBorder="1"/>
    <xf numFmtId="0" fontId="6" fillId="0" borderId="0" xfId="0" applyFont="1" applyBorder="1" applyAlignment="1">
      <alignment horizontal="left"/>
    </xf>
    <xf numFmtId="0" fontId="6" fillId="0" borderId="0" xfId="0" applyFont="1" applyFill="1" applyBorder="1"/>
    <xf numFmtId="0" fontId="6" fillId="0" borderId="3" xfId="0" applyFont="1" applyFill="1" applyBorder="1"/>
    <xf numFmtId="15" fontId="6" fillId="0" borderId="0" xfId="0" applyNumberFormat="1" applyFont="1" applyBorder="1" applyAlignment="1">
      <alignment horizontal="left"/>
    </xf>
    <xf numFmtId="0" fontId="6" fillId="0" borderId="0" xfId="0" applyFont="1" applyFill="1" applyBorder="1" applyAlignment="1"/>
    <xf numFmtId="0" fontId="5" fillId="0" borderId="5" xfId="0" applyFont="1" applyBorder="1"/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164" fontId="6" fillId="0" borderId="5" xfId="0" applyNumberFormat="1" applyFont="1" applyFill="1" applyBorder="1"/>
    <xf numFmtId="165" fontId="6" fillId="0" borderId="5" xfId="0" applyNumberFormat="1" applyFont="1" applyFill="1" applyBorder="1" applyAlignment="1">
      <alignment horizontal="right"/>
    </xf>
    <xf numFmtId="164" fontId="11" fillId="0" borderId="6" xfId="0" applyNumberFormat="1" applyFont="1" applyFill="1" applyBorder="1"/>
    <xf numFmtId="0" fontId="11" fillId="0" borderId="1" xfId="0" applyFont="1" applyBorder="1"/>
    <xf numFmtId="164" fontId="6" fillId="0" borderId="3" xfId="0" applyNumberFormat="1" applyFont="1" applyFill="1" applyBorder="1"/>
    <xf numFmtId="0" fontId="11" fillId="0" borderId="4" xfId="0" applyFont="1" applyBorder="1" applyAlignment="1">
      <alignment horizontal="right"/>
    </xf>
    <xf numFmtId="164" fontId="6" fillId="0" borderId="4" xfId="0" applyNumberFormat="1" applyFont="1" applyFill="1" applyBorder="1"/>
    <xf numFmtId="164" fontId="6" fillId="0" borderId="6" xfId="0" applyNumberFormat="1" applyFont="1" applyFill="1" applyBorder="1"/>
    <xf numFmtId="165" fontId="6" fillId="0" borderId="6" xfId="0" applyNumberFormat="1" applyFont="1" applyFill="1" applyBorder="1" applyAlignment="1">
      <alignment horizontal="right"/>
    </xf>
    <xf numFmtId="0" fontId="11" fillId="0" borderId="9" xfId="0" applyFont="1" applyBorder="1" applyAlignment="1">
      <alignment horizontal="center" vertical="center"/>
    </xf>
    <xf numFmtId="0" fontId="6" fillId="0" borderId="0" xfId="0" applyFont="1" applyFill="1" applyBorder="1" applyAlignment="1">
      <alignment vertical="top"/>
    </xf>
    <xf numFmtId="0" fontId="8" fillId="0" borderId="0" xfId="0" applyFont="1"/>
    <xf numFmtId="0" fontId="4" fillId="0" borderId="10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12" fillId="0" borderId="0" xfId="0" applyFont="1" applyAlignment="1"/>
    <xf numFmtId="0" fontId="9" fillId="0" borderId="0" xfId="0" applyFont="1" applyBorder="1" applyAlignment="1">
      <alignment horizontal="justify" vertical="top" wrapText="1"/>
    </xf>
    <xf numFmtId="0" fontId="6" fillId="0" borderId="12" xfId="0" applyFont="1" applyBorder="1"/>
    <xf numFmtId="0" fontId="16" fillId="0" borderId="0" xfId="0" applyFont="1"/>
    <xf numFmtId="0" fontId="5" fillId="0" borderId="5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6" fillId="0" borderId="3" xfId="0" applyFont="1" applyBorder="1" applyAlignment="1">
      <alignment horizontal="justify" vertical="top"/>
    </xf>
    <xf numFmtId="0" fontId="5" fillId="0" borderId="13" xfId="0" applyFont="1" applyBorder="1"/>
    <xf numFmtId="49" fontId="6" fillId="0" borderId="14" xfId="0" applyNumberFormat="1" applyFont="1" applyBorder="1"/>
    <xf numFmtId="0" fontId="6" fillId="0" borderId="15" xfId="0" applyFont="1" applyBorder="1"/>
    <xf numFmtId="0" fontId="6" fillId="0" borderId="1" xfId="0" applyFont="1" applyBorder="1" applyAlignment="1">
      <alignment horizontal="left"/>
    </xf>
    <xf numFmtId="49" fontId="17" fillId="0" borderId="10" xfId="0" applyNumberFormat="1" applyFont="1" applyBorder="1" applyAlignment="1">
      <alignment horizontal="left"/>
    </xf>
    <xf numFmtId="0" fontId="18" fillId="0" borderId="6" xfId="0" applyFont="1" applyBorder="1"/>
    <xf numFmtId="0" fontId="6" fillId="0" borderId="2" xfId="0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5" fillId="0" borderId="0" xfId="0" applyFont="1" applyBorder="1"/>
    <xf numFmtId="15" fontId="6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14" fillId="0" borderId="0" xfId="0" applyFont="1" applyBorder="1"/>
    <xf numFmtId="0" fontId="12" fillId="0" borderId="0" xfId="0" applyFont="1" applyAlignment="1">
      <alignment horizontal="center"/>
    </xf>
    <xf numFmtId="0" fontId="5" fillId="0" borderId="5" xfId="0" applyFont="1" applyBorder="1" applyAlignment="1">
      <alignment vertical="center" wrapText="1"/>
    </xf>
    <xf numFmtId="0" fontId="6" fillId="0" borderId="2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11" fillId="0" borderId="0" xfId="0" applyFont="1" applyBorder="1" applyAlignment="1">
      <alignment horizontal="right"/>
    </xf>
    <xf numFmtId="0" fontId="11" fillId="0" borderId="0" xfId="0" applyFont="1" applyBorder="1"/>
    <xf numFmtId="164" fontId="11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44" fontId="6" fillId="0" borderId="3" xfId="0" applyNumberFormat="1" applyFont="1" applyFill="1" applyBorder="1" applyAlignment="1">
      <alignment horizontal="left"/>
    </xf>
    <xf numFmtId="164" fontId="11" fillId="0" borderId="4" xfId="0" applyNumberFormat="1" applyFont="1" applyFill="1" applyBorder="1"/>
    <xf numFmtId="0" fontId="5" fillId="0" borderId="5" xfId="0" applyFont="1" applyFill="1" applyBorder="1" applyAlignment="1">
      <alignment vertical="center" wrapText="1"/>
    </xf>
    <xf numFmtId="2" fontId="6" fillId="0" borderId="0" xfId="0" applyNumberFormat="1" applyFont="1" applyFill="1" applyBorder="1" applyAlignment="1"/>
    <xf numFmtId="0" fontId="6" fillId="0" borderId="0" xfId="0" applyFont="1" applyBorder="1" applyAlignment="1">
      <alignment horizontal="justify" vertical="top" wrapText="1"/>
    </xf>
    <xf numFmtId="0" fontId="6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11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15" fontId="0" fillId="0" borderId="0" xfId="0" applyNumberFormat="1"/>
    <xf numFmtId="0" fontId="22" fillId="2" borderId="27" xfId="3" applyFont="1" applyFill="1" applyBorder="1" applyAlignment="1">
      <alignment horizontal="center" vertical="center" wrapText="1"/>
    </xf>
    <xf numFmtId="0" fontId="22" fillId="2" borderId="27" xfId="3" applyFont="1" applyFill="1" applyBorder="1" applyAlignment="1">
      <alignment horizontal="left" vertical="center" wrapText="1"/>
    </xf>
    <xf numFmtId="4" fontId="22" fillId="2" borderId="27" xfId="4" applyNumberFormat="1" applyFont="1" applyFill="1" applyBorder="1" applyAlignment="1">
      <alignment horizontal="center" vertical="center" wrapText="1"/>
    </xf>
    <xf numFmtId="44" fontId="22" fillId="2" borderId="27" xfId="4" applyNumberFormat="1" applyFont="1" applyFill="1" applyBorder="1" applyAlignment="1">
      <alignment horizontal="center" vertical="center" wrapText="1"/>
    </xf>
    <xf numFmtId="4" fontId="22" fillId="2" borderId="27" xfId="3" applyNumberFormat="1" applyFont="1" applyFill="1" applyBorder="1" applyAlignment="1">
      <alignment horizontal="center" vertical="center" wrapText="1"/>
    </xf>
    <xf numFmtId="0" fontId="22" fillId="0" borderId="0" xfId="3" applyFont="1" applyAlignment="1">
      <alignment horizontal="center" vertical="center" wrapText="1"/>
    </xf>
    <xf numFmtId="4" fontId="22" fillId="0" borderId="0" xfId="3" applyNumberFormat="1" applyFont="1" applyAlignment="1">
      <alignment horizontal="center" vertical="center" wrapText="1"/>
    </xf>
    <xf numFmtId="0" fontId="22" fillId="0" borderId="0" xfId="3" applyFont="1" applyAlignment="1">
      <alignment horizontal="justify" vertical="center" wrapText="1"/>
    </xf>
    <xf numFmtId="0" fontId="1" fillId="0" borderId="0" xfId="3" applyAlignment="1">
      <alignment horizontal="center" vertical="center"/>
    </xf>
    <xf numFmtId="0" fontId="1" fillId="0" borderId="27" xfId="3" applyFont="1" applyBorder="1" applyAlignment="1">
      <alignment vertical="center"/>
    </xf>
    <xf numFmtId="0" fontId="1" fillId="0" borderId="27" xfId="3" applyFont="1" applyBorder="1" applyAlignment="1">
      <alignment horizontal="justify" wrapText="1"/>
    </xf>
    <xf numFmtId="0" fontId="1" fillId="0" borderId="27" xfId="3" applyFont="1" applyBorder="1" applyAlignment="1">
      <alignment horizontal="left" vertical="center" wrapText="1"/>
    </xf>
    <xf numFmtId="0" fontId="1" fillId="0" borderId="27" xfId="3" applyFont="1" applyBorder="1" applyAlignment="1">
      <alignment horizontal="center" vertical="center" wrapText="1"/>
    </xf>
    <xf numFmtId="0" fontId="23" fillId="0" borderId="27" xfId="3" applyFont="1" applyBorder="1" applyAlignment="1">
      <alignment horizontal="left" vertical="center" wrapText="1"/>
    </xf>
    <xf numFmtId="4" fontId="0" fillId="0" borderId="27" xfId="4" applyNumberFormat="1" applyFont="1" applyBorder="1" applyAlignment="1">
      <alignment horizontal="center" vertical="center" wrapText="1"/>
    </xf>
    <xf numFmtId="44" fontId="0" fillId="0" borderId="27" xfId="4" applyNumberFormat="1" applyFont="1" applyBorder="1" applyAlignment="1">
      <alignment horizontal="center" vertical="center" wrapText="1"/>
    </xf>
    <xf numFmtId="4" fontId="1" fillId="0" borderId="27" xfId="3" applyNumberFormat="1" applyBorder="1" applyAlignment="1">
      <alignment horizontal="center" vertical="center"/>
    </xf>
    <xf numFmtId="0" fontId="1" fillId="0" borderId="27" xfId="3" applyBorder="1" applyAlignment="1">
      <alignment vertical="center"/>
    </xf>
    <xf numFmtId="0" fontId="1" fillId="0" borderId="27" xfId="3" applyBorder="1" applyAlignment="1">
      <alignment horizontal="center" vertical="center"/>
    </xf>
    <xf numFmtId="0" fontId="1" fillId="0" borderId="27" xfId="3" applyBorder="1"/>
    <xf numFmtId="0" fontId="1" fillId="0" borderId="27" xfId="3" applyFill="1" applyBorder="1" applyAlignment="1">
      <alignment vertical="center"/>
    </xf>
    <xf numFmtId="0" fontId="1" fillId="0" borderId="27" xfId="3" applyFill="1" applyBorder="1" applyAlignment="1">
      <alignment horizontal="center" vertical="center"/>
    </xf>
    <xf numFmtId="4" fontId="1" fillId="0" borderId="27" xfId="3" applyNumberFormat="1" applyFill="1" applyBorder="1" applyAlignment="1">
      <alignment horizontal="center" vertical="center"/>
    </xf>
    <xf numFmtId="4" fontId="1" fillId="0" borderId="0" xfId="3" applyNumberFormat="1" applyBorder="1" applyAlignment="1">
      <alignment horizontal="center" vertical="center" wrapText="1"/>
    </xf>
    <xf numFmtId="4" fontId="1" fillId="0" borderId="0" xfId="3" applyNumberFormat="1" applyAlignment="1">
      <alignment vertical="center"/>
    </xf>
    <xf numFmtId="0" fontId="1" fillId="0" borderId="0" xfId="3" applyAlignment="1">
      <alignment horizontal="justify" wrapText="1"/>
    </xf>
    <xf numFmtId="0" fontId="1" fillId="0" borderId="0" xfId="3"/>
    <xf numFmtId="0" fontId="1" fillId="0" borderId="27" xfId="3" applyBorder="1" applyAlignment="1">
      <alignment horizontal="left" vertical="center"/>
    </xf>
    <xf numFmtId="4" fontId="1" fillId="0" borderId="0" xfId="3" applyNumberFormat="1" applyBorder="1" applyAlignment="1">
      <alignment horizontal="center" vertical="center"/>
    </xf>
    <xf numFmtId="0" fontId="1" fillId="0" borderId="0" xfId="3" applyAlignment="1">
      <alignment horizontal="justify" vertical="center" wrapText="1"/>
    </xf>
    <xf numFmtId="0" fontId="1" fillId="0" borderId="27" xfId="3" applyFont="1" applyBorder="1" applyAlignment="1">
      <alignment horizontal="justify" vertical="center" wrapText="1"/>
    </xf>
    <xf numFmtId="0" fontId="23" fillId="0" borderId="27" xfId="3" applyFont="1" applyBorder="1" applyAlignment="1">
      <alignment horizontal="justify" vertical="center" wrapText="1"/>
    </xf>
    <xf numFmtId="0" fontId="21" fillId="0" borderId="27" xfId="3" applyFont="1" applyBorder="1" applyAlignment="1">
      <alignment vertical="center"/>
    </xf>
    <xf numFmtId="0" fontId="1" fillId="0" borderId="0" xfId="3" applyNumberFormat="1"/>
    <xf numFmtId="20" fontId="1" fillId="0" borderId="0" xfId="3" applyNumberFormat="1"/>
    <xf numFmtId="0" fontId="1" fillId="3" borderId="27" xfId="3" applyFill="1" applyBorder="1"/>
    <xf numFmtId="0" fontId="1" fillId="0" borderId="27" xfId="3" applyFont="1" applyBorder="1"/>
    <xf numFmtId="4" fontId="1" fillId="0" borderId="27" xfId="4" applyNumberFormat="1" applyFont="1" applyBorder="1"/>
    <xf numFmtId="44" fontId="1" fillId="0" borderId="27" xfId="4" applyNumberFormat="1" applyFont="1" applyBorder="1"/>
    <xf numFmtId="4" fontId="0" fillId="0" borderId="27" xfId="4" applyNumberFormat="1" applyFont="1" applyBorder="1"/>
    <xf numFmtId="44" fontId="0" fillId="0" borderId="27" xfId="4" applyNumberFormat="1" applyFont="1" applyBorder="1" applyAlignment="1">
      <alignment vertical="center"/>
    </xf>
    <xf numFmtId="0" fontId="1" fillId="3" borderId="27" xfId="3" applyFill="1" applyBorder="1" applyAlignment="1">
      <alignment vertical="center"/>
    </xf>
    <xf numFmtId="0" fontId="1" fillId="0" borderId="0" xfId="3" applyAlignment="1">
      <alignment vertical="center"/>
    </xf>
    <xf numFmtId="0" fontId="21" fillId="0" borderId="27" xfId="3" applyFont="1" applyBorder="1"/>
    <xf numFmtId="0" fontId="1" fillId="0" borderId="27" xfId="3" applyBorder="1" applyAlignment="1">
      <alignment wrapText="1"/>
    </xf>
    <xf numFmtId="0" fontId="1" fillId="0" borderId="27" xfId="3" applyBorder="1" applyAlignment="1">
      <alignment vertical="center" wrapText="1"/>
    </xf>
    <xf numFmtId="4" fontId="0" fillId="0" borderId="27" xfId="4" applyNumberFormat="1" applyFont="1" applyBorder="1" applyAlignment="1">
      <alignment vertical="center"/>
    </xf>
    <xf numFmtId="0" fontId="1" fillId="0" borderId="28" xfId="3" applyFont="1" applyBorder="1" applyAlignment="1">
      <alignment vertical="center"/>
    </xf>
    <xf numFmtId="0" fontId="1" fillId="3" borderId="28" xfId="3" applyFill="1" applyBorder="1" applyAlignment="1">
      <alignment horizontal="justify" wrapText="1"/>
    </xf>
    <xf numFmtId="0" fontId="1" fillId="0" borderId="28" xfId="3" applyBorder="1" applyAlignment="1">
      <alignment horizontal="justify" wrapText="1"/>
    </xf>
    <xf numFmtId="0" fontId="1" fillId="0" borderId="28" xfId="3" applyBorder="1" applyAlignment="1">
      <alignment horizontal="left" vertical="center" wrapText="1"/>
    </xf>
    <xf numFmtId="0" fontId="1" fillId="0" borderId="28" xfId="3" applyBorder="1" applyAlignment="1">
      <alignment horizontal="center" vertical="center" wrapText="1"/>
    </xf>
    <xf numFmtId="0" fontId="1" fillId="0" borderId="28" xfId="3" applyFont="1" applyBorder="1" applyAlignment="1">
      <alignment horizontal="justify" wrapText="1"/>
    </xf>
    <xf numFmtId="4" fontId="1" fillId="0" borderId="28" xfId="4" applyNumberFormat="1" applyFont="1" applyBorder="1"/>
    <xf numFmtId="44" fontId="1" fillId="0" borderId="28" xfId="4" applyNumberFormat="1" applyFont="1" applyBorder="1"/>
    <xf numFmtId="4" fontId="1" fillId="0" borderId="28" xfId="3" applyNumberFormat="1" applyBorder="1" applyAlignment="1">
      <alignment horizontal="center" vertical="center"/>
    </xf>
    <xf numFmtId="0" fontId="1" fillId="0" borderId="28" xfId="3" applyBorder="1" applyAlignment="1">
      <alignment vertical="center"/>
    </xf>
    <xf numFmtId="0" fontId="1" fillId="0" borderId="28" xfId="3" applyBorder="1" applyAlignment="1">
      <alignment horizontal="center" vertical="center"/>
    </xf>
    <xf numFmtId="0" fontId="1" fillId="0" borderId="28" xfId="3" applyBorder="1"/>
    <xf numFmtId="0" fontId="1" fillId="0" borderId="27" xfId="3" applyFill="1" applyBorder="1" applyAlignment="1">
      <alignment horizontal="justify" wrapText="1"/>
    </xf>
    <xf numFmtId="44" fontId="0" fillId="0" borderId="27" xfId="4" applyNumberFormat="1" applyFont="1" applyBorder="1"/>
    <xf numFmtId="0" fontId="1" fillId="0" borderId="27" xfId="3" applyBorder="1" applyAlignment="1">
      <alignment horizontal="justify" vertical="center" wrapText="1"/>
    </xf>
    <xf numFmtId="0" fontId="1" fillId="0" borderId="27" xfId="3" applyBorder="1" applyAlignment="1">
      <alignment horizontal="left" vertical="center" wrapText="1"/>
    </xf>
    <xf numFmtId="0" fontId="1" fillId="3" borderId="28" xfId="3" applyFill="1" applyBorder="1"/>
    <xf numFmtId="0" fontId="1" fillId="0" borderId="28" xfId="3" applyBorder="1" applyAlignment="1">
      <alignment horizontal="left" vertical="center"/>
    </xf>
    <xf numFmtId="0" fontId="1" fillId="0" borderId="28" xfId="3" applyFont="1" applyBorder="1"/>
    <xf numFmtId="0" fontId="1" fillId="0" borderId="27" xfId="3" applyBorder="1" applyAlignment="1">
      <alignment horizontal="justify"/>
    </xf>
    <xf numFmtId="4" fontId="1" fillId="0" borderId="0" xfId="3" applyNumberFormat="1" applyAlignment="1">
      <alignment horizontal="center" vertical="center"/>
    </xf>
    <xf numFmtId="4" fontId="1" fillId="0" borderId="0" xfId="3" applyNumberFormat="1" applyAlignment="1">
      <alignment horizontal="center" vertical="center" wrapText="1"/>
    </xf>
    <xf numFmtId="0" fontId="1" fillId="0" borderId="27" xfId="3" applyFill="1" applyBorder="1" applyAlignment="1">
      <alignment horizontal="justify"/>
    </xf>
    <xf numFmtId="0" fontId="24" fillId="0" borderId="27" xfId="3" applyFont="1" applyBorder="1" applyAlignment="1">
      <alignment horizontal="left" vertical="center"/>
    </xf>
    <xf numFmtId="0" fontId="1" fillId="0" borderId="27" xfId="3" applyFont="1" applyBorder="1" applyAlignment="1">
      <alignment horizontal="left" vertical="center"/>
    </xf>
    <xf numFmtId="0" fontId="1" fillId="0" borderId="0" xfId="3" applyFont="1" applyAlignment="1">
      <alignment vertical="center"/>
    </xf>
    <xf numFmtId="0" fontId="1" fillId="3" borderId="0" xfId="3" applyFill="1"/>
    <xf numFmtId="0" fontId="1" fillId="0" borderId="0" xfId="3" applyAlignment="1">
      <alignment horizontal="left" vertical="center"/>
    </xf>
    <xf numFmtId="0" fontId="1" fillId="0" borderId="0" xfId="3" applyFont="1"/>
    <xf numFmtId="4" fontId="1" fillId="0" borderId="0" xfId="4" applyNumberFormat="1" applyFont="1"/>
    <xf numFmtId="44" fontId="1" fillId="0" borderId="0" xfId="4" applyNumberFormat="1" applyFont="1"/>
    <xf numFmtId="0" fontId="25" fillId="4" borderId="29" xfId="3" applyFont="1" applyFill="1" applyBorder="1" applyAlignment="1">
      <alignment horizontal="justify" vertical="top" wrapText="1"/>
    </xf>
    <xf numFmtId="0" fontId="26" fillId="4" borderId="29" xfId="3" applyFont="1" applyFill="1" applyBorder="1" applyAlignment="1">
      <alignment vertical="top" wrapText="1"/>
    </xf>
    <xf numFmtId="0" fontId="26" fillId="4" borderId="29" xfId="3" applyFont="1" applyFill="1" applyBorder="1" applyAlignment="1">
      <alignment horizontal="center" vertical="top" wrapText="1"/>
    </xf>
    <xf numFmtId="0" fontId="25" fillId="4" borderId="29" xfId="3" applyFont="1" applyFill="1" applyBorder="1" applyAlignment="1">
      <alignment vertical="top" wrapText="1"/>
    </xf>
    <xf numFmtId="49" fontId="26" fillId="4" borderId="29" xfId="3" applyNumberFormat="1" applyFont="1" applyFill="1" applyBorder="1" applyAlignment="1">
      <alignment vertical="top"/>
    </xf>
    <xf numFmtId="49" fontId="26" fillId="4" borderId="29" xfId="3" applyNumberFormat="1" applyFont="1" applyFill="1" applyBorder="1" applyAlignment="1">
      <alignment vertical="top" wrapText="1"/>
    </xf>
    <xf numFmtId="0" fontId="26" fillId="4" borderId="29" xfId="3" applyFont="1" applyFill="1" applyBorder="1" applyAlignment="1">
      <alignment vertical="top"/>
    </xf>
    <xf numFmtId="4" fontId="26" fillId="4" borderId="29" xfId="3" applyNumberFormat="1" applyFont="1" applyFill="1" applyBorder="1" applyAlignment="1">
      <alignment vertical="top"/>
    </xf>
    <xf numFmtId="0" fontId="27" fillId="4" borderId="29" xfId="3" applyFont="1" applyFill="1" applyBorder="1" applyAlignment="1">
      <alignment horizontal="justify" vertical="top" wrapText="1"/>
    </xf>
    <xf numFmtId="0" fontId="26" fillId="4" borderId="0" xfId="3" applyFont="1" applyFill="1" applyBorder="1" applyAlignment="1">
      <alignment vertical="top" wrapText="1"/>
    </xf>
    <xf numFmtId="0" fontId="26" fillId="4" borderId="0" xfId="3" applyFont="1" applyFill="1" applyBorder="1" applyAlignment="1">
      <alignment horizontal="center" vertical="top" wrapText="1"/>
    </xf>
    <xf numFmtId="0" fontId="25" fillId="4" borderId="0" xfId="3" applyFont="1" applyFill="1" applyBorder="1" applyAlignment="1">
      <alignment vertical="top" wrapText="1"/>
    </xf>
    <xf numFmtId="4" fontId="26" fillId="4" borderId="0" xfId="3" applyNumberFormat="1" applyFont="1" applyFill="1" applyBorder="1" applyAlignment="1">
      <alignment vertical="top"/>
    </xf>
    <xf numFmtId="0" fontId="26" fillId="4" borderId="0" xfId="3" applyFont="1" applyFill="1" applyBorder="1" applyAlignment="1">
      <alignment vertical="top"/>
    </xf>
    <xf numFmtId="49" fontId="25" fillId="4" borderId="29" xfId="3" applyNumberFormat="1" applyFont="1" applyFill="1" applyBorder="1" applyAlignment="1">
      <alignment horizontal="justify" vertical="top" wrapText="1"/>
    </xf>
    <xf numFmtId="49" fontId="26" fillId="4" borderId="29" xfId="3" applyNumberFormat="1" applyFont="1" applyFill="1" applyBorder="1" applyAlignment="1">
      <alignment horizontal="center" vertical="center" wrapText="1"/>
    </xf>
    <xf numFmtId="0" fontId="26" fillId="4" borderId="29" xfId="3" applyFont="1" applyFill="1" applyBorder="1" applyAlignment="1">
      <alignment horizontal="center" vertical="center"/>
    </xf>
    <xf numFmtId="4" fontId="25" fillId="4" borderId="29" xfId="3" applyNumberFormat="1" applyFont="1" applyFill="1" applyBorder="1" applyAlignment="1">
      <alignment horizontal="center" vertical="center"/>
    </xf>
    <xf numFmtId="0" fontId="25" fillId="4" borderId="29" xfId="3" applyFont="1" applyFill="1" applyBorder="1" applyAlignment="1">
      <alignment horizontal="center" vertical="top" wrapText="1"/>
    </xf>
    <xf numFmtId="0" fontId="25" fillId="4" borderId="29" xfId="3" applyFont="1" applyFill="1" applyBorder="1" applyAlignment="1">
      <alignment horizontal="center" vertical="top"/>
    </xf>
    <xf numFmtId="0" fontId="25" fillId="4" borderId="29" xfId="3" applyFont="1" applyFill="1" applyBorder="1" applyAlignment="1">
      <alignment horizontal="center" vertical="center"/>
    </xf>
    <xf numFmtId="49" fontId="26" fillId="4" borderId="29" xfId="3" applyNumberFormat="1" applyFont="1" applyFill="1" applyBorder="1" applyAlignment="1">
      <alignment horizontal="center" vertical="center"/>
    </xf>
    <xf numFmtId="0" fontId="1" fillId="0" borderId="0" xfId="3" applyFill="1" applyAlignment="1">
      <alignment horizontal="center" vertical="center"/>
    </xf>
    <xf numFmtId="0" fontId="1" fillId="0" borderId="27" xfId="3" applyFont="1" applyFill="1" applyBorder="1" applyAlignment="1">
      <alignment vertical="center"/>
    </xf>
    <xf numFmtId="0" fontId="25" fillId="0" borderId="29" xfId="3" applyFont="1" applyFill="1" applyBorder="1" applyAlignment="1">
      <alignment horizontal="justify" vertical="top" wrapText="1"/>
    </xf>
    <xf numFmtId="0" fontId="1" fillId="0" borderId="0" xfId="3" applyFill="1"/>
    <xf numFmtId="0" fontId="26" fillId="0" borderId="29" xfId="3" applyFont="1" applyFill="1" applyBorder="1" applyAlignment="1">
      <alignment vertical="top" wrapText="1"/>
    </xf>
    <xf numFmtId="49" fontId="26" fillId="0" borderId="29" xfId="3" applyNumberFormat="1" applyFont="1" applyFill="1" applyBorder="1" applyAlignment="1">
      <alignment horizontal="center" vertical="center"/>
    </xf>
    <xf numFmtId="4" fontId="1" fillId="0" borderId="0" xfId="3" applyNumberFormat="1" applyFill="1" applyAlignment="1">
      <alignment horizontal="center" vertical="center"/>
    </xf>
    <xf numFmtId="0" fontId="26" fillId="0" borderId="29" xfId="3" applyFont="1" applyFill="1" applyBorder="1" applyAlignment="1">
      <alignment horizontal="center" vertical="center"/>
    </xf>
    <xf numFmtId="0" fontId="1" fillId="0" borderId="0" xfId="3" applyFill="1" applyAlignment="1">
      <alignment vertical="center"/>
    </xf>
    <xf numFmtId="4" fontId="1" fillId="0" borderId="0" xfId="3" applyNumberFormat="1" applyFill="1" applyAlignment="1">
      <alignment horizontal="center" vertical="center" wrapText="1"/>
    </xf>
    <xf numFmtId="4" fontId="1" fillId="0" borderId="0" xfId="3" applyNumberFormat="1" applyFill="1" applyAlignment="1">
      <alignment vertical="center"/>
    </xf>
    <xf numFmtId="0" fontId="1" fillId="0" borderId="0" xfId="3" applyFill="1" applyAlignment="1">
      <alignment horizontal="justify" wrapText="1"/>
    </xf>
    <xf numFmtId="0" fontId="1" fillId="0" borderId="0" xfId="3" applyFill="1" applyAlignment="1">
      <alignment horizontal="justify" vertical="center" wrapText="1"/>
    </xf>
    <xf numFmtId="4" fontId="26" fillId="4" borderId="29" xfId="3" applyNumberFormat="1" applyFont="1" applyFill="1" applyBorder="1" applyAlignment="1">
      <alignment horizontal="center" vertical="center" wrapText="1"/>
    </xf>
    <xf numFmtId="0" fontId="26" fillId="4" borderId="29" xfId="3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left"/>
    </xf>
    <xf numFmtId="8" fontId="6" fillId="0" borderId="3" xfId="0" applyNumberFormat="1" applyFont="1" applyFill="1" applyBorder="1" applyAlignment="1">
      <alignment horizontal="left"/>
    </xf>
    <xf numFmtId="0" fontId="6" fillId="0" borderId="2" xfId="0" applyFont="1" applyBorder="1" applyAlignment="1">
      <alignment horizontal="justify" vertical="top" wrapText="1"/>
    </xf>
    <xf numFmtId="0" fontId="6" fillId="0" borderId="0" xfId="0" applyFont="1" applyBorder="1" applyAlignment="1">
      <alignment horizontal="justify" vertical="top" wrapText="1"/>
    </xf>
    <xf numFmtId="0" fontId="6" fillId="0" borderId="3" xfId="0" applyFont="1" applyBorder="1" applyAlignment="1">
      <alignment horizontal="justify" vertical="top" wrapText="1"/>
    </xf>
    <xf numFmtId="49" fontId="6" fillId="0" borderId="5" xfId="0" applyNumberFormat="1" applyFont="1" applyBorder="1" applyAlignment="1">
      <alignment horizontal="center"/>
    </xf>
    <xf numFmtId="0" fontId="6" fillId="0" borderId="0" xfId="0" applyFont="1" applyAlignment="1">
      <alignment horizontal="justify" vertical="top" wrapText="1"/>
    </xf>
    <xf numFmtId="0" fontId="6" fillId="0" borderId="1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49" fontId="6" fillId="0" borderId="5" xfId="0" applyNumberFormat="1" applyFont="1" applyFill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11" fillId="0" borderId="16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justify" vertical="top" wrapText="1"/>
    </xf>
    <xf numFmtId="0" fontId="19" fillId="0" borderId="11" xfId="0" applyFont="1" applyFill="1" applyBorder="1" applyAlignment="1">
      <alignment horizontal="justify" vertical="top" wrapText="1"/>
    </xf>
    <xf numFmtId="0" fontId="19" fillId="0" borderId="19" xfId="0" applyFont="1" applyFill="1" applyBorder="1" applyAlignment="1">
      <alignment horizontal="justify" vertical="top" wrapText="1"/>
    </xf>
    <xf numFmtId="0" fontId="19" fillId="0" borderId="2" xfId="0" applyFont="1" applyFill="1" applyBorder="1" applyAlignment="1">
      <alignment horizontal="justify" vertical="top" wrapText="1"/>
    </xf>
    <xf numFmtId="0" fontId="19" fillId="0" borderId="0" xfId="0" applyFont="1" applyFill="1" applyBorder="1" applyAlignment="1">
      <alignment horizontal="justify" vertical="top" wrapText="1"/>
    </xf>
    <xf numFmtId="0" fontId="19" fillId="0" borderId="3" xfId="0" applyFont="1" applyFill="1" applyBorder="1" applyAlignment="1">
      <alignment horizontal="justify" vertical="top" wrapText="1"/>
    </xf>
    <xf numFmtId="0" fontId="19" fillId="0" borderId="1" xfId="0" applyFont="1" applyFill="1" applyBorder="1" applyAlignment="1">
      <alignment horizontal="justify" vertical="top" wrapText="1"/>
    </xf>
    <xf numFmtId="0" fontId="19" fillId="0" borderId="10" xfId="0" applyFont="1" applyFill="1" applyBorder="1" applyAlignment="1">
      <alignment horizontal="justify" vertical="top" wrapText="1"/>
    </xf>
    <xf numFmtId="0" fontId="19" fillId="0" borderId="4" xfId="0" applyFont="1" applyFill="1" applyBorder="1" applyAlignment="1">
      <alignment horizontal="justify" vertical="top" wrapText="1"/>
    </xf>
    <xf numFmtId="0" fontId="6" fillId="0" borderId="0" xfId="0" applyFont="1" applyFill="1" applyBorder="1" applyAlignment="1">
      <alignment horizontal="justify" vertical="top" wrapText="1"/>
    </xf>
    <xf numFmtId="49" fontId="6" fillId="0" borderId="13" xfId="0" applyNumberFormat="1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6" fillId="0" borderId="6" xfId="0" applyFont="1" applyBorder="1" applyAlignment="1">
      <alignment horizontal="left" vertical="center"/>
    </xf>
    <xf numFmtId="0" fontId="11" fillId="0" borderId="2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6" fillId="0" borderId="0" xfId="0" applyFont="1" applyFill="1" applyAlignment="1">
      <alignment horizontal="justify" vertical="top" wrapText="1"/>
    </xf>
    <xf numFmtId="0" fontId="6" fillId="0" borderId="0" xfId="0" applyFont="1" applyFill="1" applyBorder="1" applyAlignment="1">
      <alignment horizontal="left" vertical="top" wrapText="1"/>
    </xf>
    <xf numFmtId="0" fontId="28" fillId="0" borderId="18" xfId="0" applyFont="1" applyFill="1" applyBorder="1" applyAlignment="1">
      <alignment horizontal="justify" vertical="top" wrapText="1"/>
    </xf>
    <xf numFmtId="0" fontId="28" fillId="0" borderId="11" xfId="0" applyFont="1" applyFill="1" applyBorder="1" applyAlignment="1">
      <alignment horizontal="justify" vertical="top" wrapText="1"/>
    </xf>
    <xf numFmtId="0" fontId="28" fillId="0" borderId="19" xfId="0" applyFont="1" applyFill="1" applyBorder="1" applyAlignment="1">
      <alignment horizontal="justify" vertical="top" wrapText="1"/>
    </xf>
    <xf numFmtId="0" fontId="28" fillId="0" borderId="2" xfId="0" applyFont="1" applyFill="1" applyBorder="1" applyAlignment="1">
      <alignment horizontal="justify" vertical="top" wrapText="1"/>
    </xf>
    <xf numFmtId="0" fontId="28" fillId="0" borderId="0" xfId="0" applyFont="1" applyFill="1" applyBorder="1" applyAlignment="1">
      <alignment horizontal="justify" vertical="top" wrapText="1"/>
    </xf>
    <xf numFmtId="0" fontId="28" fillId="0" borderId="3" xfId="0" applyFont="1" applyFill="1" applyBorder="1" applyAlignment="1">
      <alignment horizontal="justify" vertical="top" wrapText="1"/>
    </xf>
    <xf numFmtId="0" fontId="28" fillId="0" borderId="1" xfId="0" applyFont="1" applyFill="1" applyBorder="1" applyAlignment="1">
      <alignment horizontal="justify" vertical="top" wrapText="1"/>
    </xf>
    <xf numFmtId="0" fontId="28" fillId="0" borderId="10" xfId="0" applyFont="1" applyFill="1" applyBorder="1" applyAlignment="1">
      <alignment horizontal="justify" vertical="top" wrapText="1"/>
    </xf>
    <xf numFmtId="0" fontId="28" fillId="0" borderId="4" xfId="0" applyFont="1" applyFill="1" applyBorder="1" applyAlignment="1">
      <alignment horizontal="justify" vertical="top" wrapText="1"/>
    </xf>
  </cellXfs>
  <cellStyles count="5">
    <cellStyle name="Millares" xfId="1" builtinId="3"/>
    <cellStyle name="Millares 2" xfId="2"/>
    <cellStyle name="Moneda 2" xfId="4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125</xdr:row>
      <xdr:rowOff>0</xdr:rowOff>
    </xdr:from>
    <xdr:to>
      <xdr:col>6</xdr:col>
      <xdr:colOff>266700</xdr:colOff>
      <xdr:row>125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100</xdr:row>
      <xdr:rowOff>28575</xdr:rowOff>
    </xdr:from>
    <xdr:to>
      <xdr:col>2</xdr:col>
      <xdr:colOff>225410</xdr:colOff>
      <xdr:row>105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100</xdr:row>
      <xdr:rowOff>23813</xdr:rowOff>
    </xdr:from>
    <xdr:to>
      <xdr:col>5</xdr:col>
      <xdr:colOff>1456894</xdr:colOff>
      <xdr:row>106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106</xdr:row>
      <xdr:rowOff>23813</xdr:rowOff>
    </xdr:from>
    <xdr:to>
      <xdr:col>4</xdr:col>
      <xdr:colOff>593724</xdr:colOff>
      <xdr:row>110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GUMERCINDO FULGENCIO CRUZ MARTINEZ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91</xdr:row>
      <xdr:rowOff>0</xdr:rowOff>
    </xdr:from>
    <xdr:to>
      <xdr:col>4</xdr:col>
      <xdr:colOff>952500</xdr:colOff>
      <xdr:row>97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1905000" y="16114568"/>
          <a:ext cx="3307773" cy="101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ÁNGELES</a:t>
          </a:r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 MARTÍNEZ FRANCISCO</a:t>
          </a:r>
          <a:endParaRPr lang="es-MX" sz="800" b="0" i="0">
            <a:latin typeface="Arial" pitchFamily="34" charset="0"/>
            <a:ea typeface="+mn-ea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115</xdr:row>
      <xdr:rowOff>0</xdr:rowOff>
    </xdr:from>
    <xdr:to>
      <xdr:col>2</xdr:col>
      <xdr:colOff>90918</xdr:colOff>
      <xdr:row>118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GUSTAVO</a:t>
          </a:r>
          <a:r>
            <a:rPr lang="es-MX" sz="800" b="0" i="0" strike="noStrike" baseline="0">
              <a:solidFill>
                <a:sysClr val="windowText" lastClr="000000"/>
              </a:solidFill>
              <a:latin typeface="Arial"/>
              <a:cs typeface="Arial"/>
            </a:rPr>
            <a:t> ESCOBAR CASTILLO</a:t>
          </a:r>
          <a:endParaRPr lang="es-MX" sz="8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115</xdr:row>
      <xdr:rowOff>0</xdr:rowOff>
    </xdr:from>
    <xdr:to>
      <xdr:col>5</xdr:col>
      <xdr:colOff>1426149</xdr:colOff>
      <xdr:row>119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MARIA</a:t>
          </a:r>
          <a:r>
            <a:rPr lang="es-MX" sz="800" b="0" i="0" strike="noStrike" baseline="0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 RUIZ ANGELES</a:t>
          </a:r>
          <a:endParaRPr lang="es-MX" sz="800" b="0" i="0" strike="noStrike">
            <a:solidFill>
              <a:sysClr val="windowText" lastClr="000000"/>
            </a:solidFill>
            <a:latin typeface="Arial"/>
            <a:ea typeface="+mn-ea"/>
            <a:cs typeface="Arial"/>
          </a:endParaRP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SECRETARIA</a:t>
          </a:r>
        </a:p>
      </xdr:txBody>
    </xdr:sp>
    <xdr:clientData/>
  </xdr:twoCellAnchor>
  <xdr:twoCellAnchor>
    <xdr:from>
      <xdr:col>1</xdr:col>
      <xdr:colOff>387061</xdr:colOff>
      <xdr:row>119</xdr:row>
      <xdr:rowOff>0</xdr:rowOff>
    </xdr:from>
    <xdr:to>
      <xdr:col>4</xdr:col>
      <xdr:colOff>339436</xdr:colOff>
      <xdr:row>122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CARMEN</a:t>
          </a:r>
          <a:r>
            <a:rPr lang="es-MX" sz="800" b="0" i="0" strike="noStrike" baseline="0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 GARCIA GOPAR</a:t>
          </a:r>
          <a:endParaRPr lang="es-MX" sz="800" b="0" i="0" strike="noStrike">
            <a:solidFill>
              <a:sysClr val="windowText" lastClr="000000"/>
            </a:solidFill>
            <a:latin typeface="Arial"/>
            <a:ea typeface="+mn-ea"/>
            <a:cs typeface="Arial"/>
          </a:endParaRP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63</xdr:row>
      <xdr:rowOff>9525</xdr:rowOff>
    </xdr:from>
    <xdr:to>
      <xdr:col>5</xdr:col>
      <xdr:colOff>361950</xdr:colOff>
      <xdr:row>69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63</xdr:row>
      <xdr:rowOff>12</xdr:rowOff>
    </xdr:from>
    <xdr:to>
      <xdr:col>0</xdr:col>
      <xdr:colOff>1397002</xdr:colOff>
      <xdr:row>69</xdr:row>
      <xdr:rowOff>134949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126</xdr:row>
      <xdr:rowOff>0</xdr:rowOff>
    </xdr:from>
    <xdr:to>
      <xdr:col>6</xdr:col>
      <xdr:colOff>266700</xdr:colOff>
      <xdr:row>126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3057525" y="21088350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101</xdr:row>
      <xdr:rowOff>28575</xdr:rowOff>
    </xdr:from>
    <xdr:to>
      <xdr:col>2</xdr:col>
      <xdr:colOff>225410</xdr:colOff>
      <xdr:row>106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31774" y="17068800"/>
          <a:ext cx="2427286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101</xdr:row>
      <xdr:rowOff>23813</xdr:rowOff>
    </xdr:from>
    <xdr:to>
      <xdr:col>5</xdr:col>
      <xdr:colOff>1456894</xdr:colOff>
      <xdr:row>107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4289427" y="17064038"/>
          <a:ext cx="2634817" cy="947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107</xdr:row>
      <xdr:rowOff>23813</xdr:rowOff>
    </xdr:from>
    <xdr:to>
      <xdr:col>4</xdr:col>
      <xdr:colOff>593724</xdr:colOff>
      <xdr:row>111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2195511" y="18035588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92</xdr:row>
      <xdr:rowOff>0</xdr:rowOff>
    </xdr:from>
    <xdr:to>
      <xdr:col>4</xdr:col>
      <xdr:colOff>952500</xdr:colOff>
      <xdr:row>98</xdr:row>
      <xdr:rowOff>28574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1901536" y="15535275"/>
          <a:ext cx="3308639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NOEMÍ ANTONIO PÉREZ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SERVICIOS INGTECGRAL ASLOR,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285875" y="10972800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2" name="17 Imagen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134949</xdr:rowOff>
    </xdr:to>
    <xdr:pic>
      <xdr:nvPicPr>
        <xdr:cNvPr id="13" name="18 Imagen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963287"/>
          <a:ext cx="1293808" cy="1144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87"/>
  <sheetViews>
    <sheetView topLeftCell="G1" zoomScaleNormal="100" workbookViewId="0">
      <pane ySplit="1" topLeftCell="A11" activePane="bottomLeft" state="frozen"/>
      <selection pane="bottomLeft" activeCell="Q12" sqref="Q12"/>
    </sheetView>
  </sheetViews>
  <sheetFormatPr baseColWidth="10" defaultRowHeight="15" x14ac:dyDescent="0.25"/>
  <cols>
    <col min="1" max="1" width="11.42578125" style="137"/>
    <col min="2" max="2" width="13.42578125" style="201" customWidth="1"/>
    <col min="3" max="3" width="42.28515625" style="155" customWidth="1"/>
    <col min="4" max="5" width="16.42578125" style="155" hidden="1" customWidth="1"/>
    <col min="6" max="6" width="18.42578125" style="203" customWidth="1"/>
    <col min="7" max="7" width="23.85546875" style="137" customWidth="1"/>
    <col min="8" max="8" width="23.85546875" style="204" customWidth="1"/>
    <col min="9" max="9" width="17.7109375" style="205" customWidth="1"/>
    <col min="10" max="10" width="33.5703125" style="206" hidden="1" customWidth="1"/>
    <col min="11" max="11" width="16.5703125" style="196" hidden="1" customWidth="1"/>
    <col min="12" max="12" width="25.140625" style="171" customWidth="1"/>
    <col min="13" max="13" width="24.140625" style="171" customWidth="1"/>
    <col min="14" max="14" width="11.5703125" style="137" customWidth="1"/>
    <col min="15" max="20" width="11.5703125" style="155" customWidth="1"/>
    <col min="21" max="21" width="16.42578125" style="171" customWidth="1"/>
    <col min="22" max="23" width="17" style="171" customWidth="1"/>
    <col min="24" max="24" width="20.5703125" style="171" customWidth="1"/>
    <col min="25" max="25" width="23.85546875" style="171" customWidth="1"/>
    <col min="26" max="26" width="23.28515625" style="155" customWidth="1"/>
    <col min="27" max="27" width="23" style="137" customWidth="1"/>
    <col min="28" max="28" width="23" style="155" customWidth="1"/>
    <col min="29" max="29" width="23" style="196" customWidth="1"/>
    <col min="30" max="30" width="23.7109375" style="137" customWidth="1"/>
    <col min="31" max="31" width="15.140625" style="155" customWidth="1"/>
    <col min="32" max="33" width="17.28515625" style="196" customWidth="1"/>
    <col min="34" max="34" width="17.28515625" style="197" customWidth="1"/>
    <col min="35" max="35" width="11.42578125" style="153"/>
    <col min="36" max="36" width="11.42578125" style="154"/>
    <col min="37" max="37" width="11.42578125" style="153"/>
    <col min="38" max="38" width="11.42578125" style="158"/>
    <col min="39" max="41" width="11.42578125" style="154"/>
    <col min="42" max="16384" width="11.42578125" style="155"/>
  </cols>
  <sheetData>
    <row r="1" spans="1:54" s="134" customFormat="1" ht="66.75" customHeight="1" x14ac:dyDescent="0.2">
      <c r="A1" s="129" t="s">
        <v>96</v>
      </c>
      <c r="B1" s="129" t="s">
        <v>97</v>
      </c>
      <c r="C1" s="129" t="s">
        <v>98</v>
      </c>
      <c r="D1" s="129" t="s">
        <v>99</v>
      </c>
      <c r="E1" s="129" t="s">
        <v>100</v>
      </c>
      <c r="F1" s="130" t="s">
        <v>101</v>
      </c>
      <c r="G1" s="129" t="s">
        <v>102</v>
      </c>
      <c r="H1" s="129" t="s">
        <v>103</v>
      </c>
      <c r="I1" s="131" t="s">
        <v>104</v>
      </c>
      <c r="J1" s="132" t="s">
        <v>105</v>
      </c>
      <c r="K1" s="133" t="s">
        <v>106</v>
      </c>
      <c r="L1" s="129" t="s">
        <v>107</v>
      </c>
      <c r="M1" s="129" t="s">
        <v>108</v>
      </c>
      <c r="N1" s="129" t="s">
        <v>109</v>
      </c>
      <c r="O1" s="129" t="s">
        <v>110</v>
      </c>
      <c r="P1" s="129" t="s">
        <v>111</v>
      </c>
      <c r="Q1" s="129" t="s">
        <v>112</v>
      </c>
      <c r="R1" s="129" t="s">
        <v>113</v>
      </c>
      <c r="S1" s="129" t="s">
        <v>114</v>
      </c>
      <c r="T1" s="129" t="s">
        <v>115</v>
      </c>
      <c r="U1" s="129" t="s">
        <v>116</v>
      </c>
      <c r="V1" s="129" t="s">
        <v>117</v>
      </c>
      <c r="W1" s="129" t="s">
        <v>118</v>
      </c>
      <c r="X1" s="129" t="s">
        <v>119</v>
      </c>
      <c r="Y1" s="129" t="s">
        <v>120</v>
      </c>
      <c r="Z1" s="134" t="s">
        <v>121</v>
      </c>
      <c r="AA1" s="134" t="s">
        <v>122</v>
      </c>
      <c r="AB1" s="134" t="s">
        <v>123</v>
      </c>
      <c r="AC1" s="135" t="s">
        <v>124</v>
      </c>
      <c r="AD1" s="134" t="s">
        <v>125</v>
      </c>
      <c r="AE1" s="134" t="s">
        <v>126</v>
      </c>
      <c r="AF1" s="135" t="s">
        <v>127</v>
      </c>
      <c r="AG1" s="135" t="s">
        <v>128</v>
      </c>
      <c r="AH1" s="135" t="s">
        <v>129</v>
      </c>
      <c r="AI1" s="135" t="s">
        <v>130</v>
      </c>
      <c r="AJ1" s="136" t="s">
        <v>131</v>
      </c>
      <c r="AK1" s="135" t="s">
        <v>132</v>
      </c>
      <c r="AL1" s="136" t="s">
        <v>133</v>
      </c>
      <c r="AM1" s="135" t="s">
        <v>134</v>
      </c>
      <c r="AN1" s="136" t="s">
        <v>135</v>
      </c>
      <c r="AO1" s="135" t="s">
        <v>136</v>
      </c>
      <c r="AP1" s="136" t="s">
        <v>137</v>
      </c>
      <c r="AQ1" s="134" t="s">
        <v>138</v>
      </c>
      <c r="AR1" s="134" t="s">
        <v>139</v>
      </c>
      <c r="AS1" s="134" t="s">
        <v>140</v>
      </c>
      <c r="AT1" s="134" t="s">
        <v>141</v>
      </c>
      <c r="AU1" s="134" t="s">
        <v>142</v>
      </c>
      <c r="AV1" s="134" t="s">
        <v>143</v>
      </c>
      <c r="AW1" s="134" t="s">
        <v>144</v>
      </c>
      <c r="AX1" s="134" t="s">
        <v>145</v>
      </c>
      <c r="AY1" s="134" t="s">
        <v>146</v>
      </c>
      <c r="AZ1" s="134" t="s">
        <v>147</v>
      </c>
      <c r="BA1" s="134" t="s">
        <v>148</v>
      </c>
      <c r="BB1" s="134" t="s">
        <v>149</v>
      </c>
    </row>
    <row r="2" spans="1:54" ht="90" x14ac:dyDescent="0.25">
      <c r="A2" s="137">
        <v>1</v>
      </c>
      <c r="B2" s="138" t="s">
        <v>150</v>
      </c>
      <c r="C2" s="139" t="s">
        <v>151</v>
      </c>
      <c r="D2" s="139" t="s">
        <v>80</v>
      </c>
      <c r="E2" s="139" t="s">
        <v>152</v>
      </c>
      <c r="F2" s="140" t="s">
        <v>153</v>
      </c>
      <c r="G2" s="141" t="s">
        <v>74</v>
      </c>
      <c r="H2" s="142" t="s">
        <v>154</v>
      </c>
      <c r="I2" s="143" t="s">
        <v>155</v>
      </c>
      <c r="J2" s="144" t="s">
        <v>156</v>
      </c>
      <c r="K2" s="145">
        <f t="shared" ref="K2:K8" si="0">I2*0.3</f>
        <v>363567.54600000003</v>
      </c>
      <c r="L2" s="146" t="s">
        <v>157</v>
      </c>
      <c r="M2" s="146" t="s">
        <v>158</v>
      </c>
      <c r="N2" s="147" t="s">
        <v>159</v>
      </c>
      <c r="O2" s="148" t="s">
        <v>81</v>
      </c>
      <c r="P2" s="148" t="s">
        <v>160</v>
      </c>
      <c r="Q2" s="148" t="s">
        <v>160</v>
      </c>
      <c r="R2" s="148" t="s">
        <v>161</v>
      </c>
      <c r="S2" s="148"/>
      <c r="T2" s="148"/>
      <c r="U2" s="146" t="s">
        <v>162</v>
      </c>
      <c r="V2" s="146" t="s">
        <v>163</v>
      </c>
      <c r="W2" s="146" t="s">
        <v>164</v>
      </c>
      <c r="X2" s="146" t="s">
        <v>165</v>
      </c>
      <c r="Y2" s="146" t="s">
        <v>166</v>
      </c>
      <c r="Z2" s="149" t="s">
        <v>167</v>
      </c>
      <c r="AA2" s="150" t="s">
        <v>168</v>
      </c>
      <c r="AB2" s="149" t="s">
        <v>169</v>
      </c>
      <c r="AC2" s="151">
        <v>363567.55</v>
      </c>
      <c r="AD2" s="150" t="s">
        <v>170</v>
      </c>
      <c r="AE2" s="149" t="s">
        <v>169</v>
      </c>
      <c r="AF2" s="145">
        <v>121189.18</v>
      </c>
      <c r="AG2" s="150" t="s">
        <v>170</v>
      </c>
      <c r="AH2" s="152" t="s">
        <v>171</v>
      </c>
      <c r="AI2" s="153">
        <v>544540.15</v>
      </c>
      <c r="AJ2" s="154" t="s">
        <v>172</v>
      </c>
      <c r="AK2" s="153">
        <v>424973.31</v>
      </c>
      <c r="AL2" s="154" t="s">
        <v>173</v>
      </c>
    </row>
    <row r="3" spans="1:54" ht="90" x14ac:dyDescent="0.25">
      <c r="A3" s="137">
        <f>A2+1</f>
        <v>2</v>
      </c>
      <c r="B3" s="141" t="s">
        <v>174</v>
      </c>
      <c r="C3" s="139" t="s">
        <v>175</v>
      </c>
      <c r="D3" s="139" t="s">
        <v>176</v>
      </c>
      <c r="E3" s="139" t="s">
        <v>177</v>
      </c>
      <c r="F3" s="140" t="s">
        <v>153</v>
      </c>
      <c r="G3" s="141" t="s">
        <v>178</v>
      </c>
      <c r="H3" s="142" t="s">
        <v>179</v>
      </c>
      <c r="I3" s="143">
        <v>4617932.88</v>
      </c>
      <c r="J3" s="144" t="s">
        <v>180</v>
      </c>
      <c r="K3" s="145">
        <f t="shared" si="0"/>
        <v>1385379.8639999998</v>
      </c>
      <c r="L3" s="156" t="s">
        <v>157</v>
      </c>
      <c r="M3" s="156" t="s">
        <v>181</v>
      </c>
      <c r="N3" s="147" t="s">
        <v>182</v>
      </c>
      <c r="O3" s="148" t="s">
        <v>183</v>
      </c>
      <c r="P3" s="148" t="s">
        <v>184</v>
      </c>
      <c r="Q3" s="148" t="s">
        <v>160</v>
      </c>
      <c r="R3" s="148" t="s">
        <v>185</v>
      </c>
      <c r="S3" s="148"/>
      <c r="T3" s="148"/>
      <c r="U3" s="146" t="s">
        <v>186</v>
      </c>
      <c r="V3" s="146" t="s">
        <v>187</v>
      </c>
      <c r="W3" s="146" t="s">
        <v>188</v>
      </c>
      <c r="X3" s="146" t="s">
        <v>165</v>
      </c>
      <c r="Y3" s="146" t="s">
        <v>189</v>
      </c>
      <c r="Z3" s="149" t="s">
        <v>190</v>
      </c>
      <c r="AA3" s="150" t="s">
        <v>191</v>
      </c>
      <c r="AB3" s="149" t="s">
        <v>169</v>
      </c>
      <c r="AC3" s="145">
        <v>1385379.86</v>
      </c>
      <c r="AD3" s="150" t="s">
        <v>192</v>
      </c>
      <c r="AE3" s="149" t="s">
        <v>169</v>
      </c>
      <c r="AF3" s="145">
        <v>461793.29</v>
      </c>
      <c r="AG3" s="157"/>
      <c r="AH3" s="152"/>
      <c r="AI3" s="153">
        <v>793877.89</v>
      </c>
      <c r="AJ3" s="154" t="s">
        <v>172</v>
      </c>
    </row>
    <row r="4" spans="1:54" ht="90" x14ac:dyDescent="0.25">
      <c r="A4" s="137">
        <f t="shared" ref="A4:A30" si="1">A3+1</f>
        <v>3</v>
      </c>
      <c r="B4" s="141" t="s">
        <v>193</v>
      </c>
      <c r="C4" s="139" t="s">
        <v>194</v>
      </c>
      <c r="D4" s="139" t="s">
        <v>195</v>
      </c>
      <c r="E4" s="139" t="s">
        <v>177</v>
      </c>
      <c r="F4" s="140" t="s">
        <v>153</v>
      </c>
      <c r="G4" s="141" t="s">
        <v>196</v>
      </c>
      <c r="H4" s="139" t="s">
        <v>197</v>
      </c>
      <c r="I4" s="143">
        <v>548385.27</v>
      </c>
      <c r="J4" s="144" t="s">
        <v>198</v>
      </c>
      <c r="K4" s="145">
        <f t="shared" si="0"/>
        <v>164515.58100000001</v>
      </c>
      <c r="L4" s="156" t="s">
        <v>157</v>
      </c>
      <c r="M4" s="156" t="s">
        <v>158</v>
      </c>
      <c r="N4" s="147" t="s">
        <v>159</v>
      </c>
      <c r="O4" s="148" t="s">
        <v>199</v>
      </c>
      <c r="P4" s="148" t="s">
        <v>184</v>
      </c>
      <c r="Q4" s="148" t="s">
        <v>160</v>
      </c>
      <c r="R4" s="148" t="s">
        <v>161</v>
      </c>
      <c r="S4" s="148"/>
      <c r="T4" s="148"/>
      <c r="U4" s="146" t="s">
        <v>200</v>
      </c>
      <c r="V4" s="146" t="s">
        <v>201</v>
      </c>
      <c r="W4" s="146" t="s">
        <v>202</v>
      </c>
      <c r="X4" s="146" t="s">
        <v>165</v>
      </c>
      <c r="Y4" s="146" t="s">
        <v>203</v>
      </c>
      <c r="Z4" s="149" t="s">
        <v>204</v>
      </c>
      <c r="AA4" s="147">
        <v>2231966</v>
      </c>
      <c r="AB4" s="149" t="s">
        <v>205</v>
      </c>
      <c r="AC4" s="145">
        <v>164515.57999999999</v>
      </c>
      <c r="AD4" s="147">
        <v>2231961</v>
      </c>
      <c r="AE4" s="149" t="s">
        <v>205</v>
      </c>
      <c r="AF4" s="145">
        <v>54838.53</v>
      </c>
      <c r="AG4" s="147">
        <v>2231961</v>
      </c>
      <c r="AH4" s="152" t="s">
        <v>206</v>
      </c>
      <c r="AI4" s="153">
        <v>148436.43</v>
      </c>
      <c r="AJ4" s="154" t="s">
        <v>207</v>
      </c>
      <c r="AK4" s="153">
        <v>290271.82</v>
      </c>
      <c r="AL4" s="158" t="s">
        <v>208</v>
      </c>
    </row>
    <row r="5" spans="1:54" ht="90" x14ac:dyDescent="0.25">
      <c r="A5" s="137">
        <f t="shared" si="1"/>
        <v>4</v>
      </c>
      <c r="B5" s="141" t="s">
        <v>209</v>
      </c>
      <c r="C5" s="159" t="s">
        <v>210</v>
      </c>
      <c r="D5" s="139" t="s">
        <v>211</v>
      </c>
      <c r="E5" s="139" t="s">
        <v>177</v>
      </c>
      <c r="F5" s="140" t="s">
        <v>153</v>
      </c>
      <c r="G5" s="141" t="s">
        <v>212</v>
      </c>
      <c r="H5" s="139" t="s">
        <v>197</v>
      </c>
      <c r="I5" s="143">
        <v>1457255.66</v>
      </c>
      <c r="J5" s="144" t="s">
        <v>213</v>
      </c>
      <c r="K5" s="145">
        <f t="shared" si="0"/>
        <v>437176.69799999997</v>
      </c>
      <c r="L5" s="156" t="s">
        <v>157</v>
      </c>
      <c r="M5" s="156" t="s">
        <v>158</v>
      </c>
      <c r="N5" s="147" t="s">
        <v>159</v>
      </c>
      <c r="O5" s="148" t="s">
        <v>214</v>
      </c>
      <c r="P5" s="148" t="s">
        <v>184</v>
      </c>
      <c r="Q5" s="148" t="s">
        <v>160</v>
      </c>
      <c r="R5" s="148" t="s">
        <v>161</v>
      </c>
      <c r="S5" s="148"/>
      <c r="T5" s="148"/>
      <c r="U5" s="146" t="s">
        <v>200</v>
      </c>
      <c r="V5" s="146" t="s">
        <v>215</v>
      </c>
      <c r="W5" s="146"/>
      <c r="X5" s="146" t="s">
        <v>165</v>
      </c>
      <c r="Y5" s="146" t="s">
        <v>203</v>
      </c>
      <c r="Z5" s="149" t="s">
        <v>204</v>
      </c>
      <c r="AA5" s="147">
        <v>2231958</v>
      </c>
      <c r="AB5" s="149" t="s">
        <v>205</v>
      </c>
      <c r="AC5" s="145">
        <v>437176.7</v>
      </c>
      <c r="AD5" s="147">
        <v>2231954</v>
      </c>
      <c r="AE5" s="149" t="s">
        <v>205</v>
      </c>
      <c r="AF5" s="145">
        <v>145725.57</v>
      </c>
      <c r="AG5" s="147">
        <v>2231954</v>
      </c>
      <c r="AH5" s="152" t="s">
        <v>206</v>
      </c>
      <c r="AI5" s="153">
        <v>502265.99</v>
      </c>
      <c r="AJ5" s="154" t="s">
        <v>207</v>
      </c>
      <c r="AK5" s="153">
        <v>290941.21999999997</v>
      </c>
      <c r="AL5" s="158" t="s">
        <v>216</v>
      </c>
      <c r="AM5" s="153">
        <v>375343.52</v>
      </c>
      <c r="AN5" s="158" t="s">
        <v>217</v>
      </c>
    </row>
    <row r="6" spans="1:54" ht="90" x14ac:dyDescent="0.25">
      <c r="A6" s="137">
        <f t="shared" si="1"/>
        <v>5</v>
      </c>
      <c r="B6" s="141" t="s">
        <v>218</v>
      </c>
      <c r="C6" s="159" t="s">
        <v>219</v>
      </c>
      <c r="D6" s="139" t="s">
        <v>220</v>
      </c>
      <c r="E6" s="139" t="s">
        <v>177</v>
      </c>
      <c r="F6" s="140" t="s">
        <v>153</v>
      </c>
      <c r="G6" s="141" t="s">
        <v>221</v>
      </c>
      <c r="H6" s="160" t="s">
        <v>222</v>
      </c>
      <c r="I6" s="143">
        <v>1345056.22</v>
      </c>
      <c r="J6" s="144" t="s">
        <v>223</v>
      </c>
      <c r="K6" s="145">
        <f t="shared" si="0"/>
        <v>403516.86599999998</v>
      </c>
      <c r="L6" s="146" t="s">
        <v>157</v>
      </c>
      <c r="M6" s="156" t="s">
        <v>158</v>
      </c>
      <c r="N6" s="147" t="s">
        <v>159</v>
      </c>
      <c r="O6" s="161" t="s">
        <v>224</v>
      </c>
      <c r="P6" s="148"/>
      <c r="Q6" s="148"/>
      <c r="R6" s="148"/>
      <c r="S6" s="148"/>
      <c r="T6" s="148"/>
      <c r="U6" s="146" t="s">
        <v>186</v>
      </c>
      <c r="V6" s="146" t="s">
        <v>225</v>
      </c>
      <c r="W6" s="146" t="s">
        <v>226</v>
      </c>
      <c r="X6" s="146" t="s">
        <v>165</v>
      </c>
      <c r="Y6" s="146" t="s">
        <v>227</v>
      </c>
      <c r="Z6" s="149" t="s">
        <v>228</v>
      </c>
      <c r="AA6" s="150" t="s">
        <v>229</v>
      </c>
      <c r="AB6" s="149" t="s">
        <v>153</v>
      </c>
      <c r="AC6" s="145">
        <v>403516.87</v>
      </c>
      <c r="AD6" s="150" t="s">
        <v>230</v>
      </c>
      <c r="AE6" s="149" t="s">
        <v>205</v>
      </c>
      <c r="AF6" s="145">
        <v>134505.62</v>
      </c>
      <c r="AG6" s="157"/>
      <c r="AH6" s="152"/>
      <c r="AI6" s="153">
        <v>570261.59</v>
      </c>
      <c r="AJ6" s="154" t="s">
        <v>231</v>
      </c>
      <c r="AK6" s="153">
        <v>506275.23</v>
      </c>
      <c r="AL6" s="158" t="s">
        <v>232</v>
      </c>
      <c r="AR6" s="155" t="s">
        <v>233</v>
      </c>
      <c r="AS6" s="155" t="s">
        <v>234</v>
      </c>
      <c r="AT6" s="162">
        <v>10</v>
      </c>
      <c r="AV6" s="155" t="s">
        <v>235</v>
      </c>
      <c r="AW6" s="155" t="s">
        <v>236</v>
      </c>
      <c r="AX6" s="163">
        <v>0.45833333333333331</v>
      </c>
      <c r="AZ6" s="155" t="s">
        <v>237</v>
      </c>
      <c r="BA6" s="155" t="s">
        <v>238</v>
      </c>
      <c r="BB6" s="163">
        <v>0.45833333333333331</v>
      </c>
    </row>
    <row r="7" spans="1:54" ht="90" x14ac:dyDescent="0.25">
      <c r="A7" s="137">
        <f t="shared" si="1"/>
        <v>6</v>
      </c>
      <c r="B7" s="141" t="s">
        <v>239</v>
      </c>
      <c r="C7" s="139" t="s">
        <v>240</v>
      </c>
      <c r="D7" s="139" t="s">
        <v>241</v>
      </c>
      <c r="E7" s="139" t="s">
        <v>177</v>
      </c>
      <c r="F7" s="140" t="s">
        <v>153</v>
      </c>
      <c r="G7" s="141" t="s">
        <v>242</v>
      </c>
      <c r="H7" s="142" t="s">
        <v>243</v>
      </c>
      <c r="I7" s="143">
        <v>614665.14</v>
      </c>
      <c r="J7" s="144" t="s">
        <v>244</v>
      </c>
      <c r="K7" s="145">
        <f t="shared" si="0"/>
        <v>184399.54199999999</v>
      </c>
      <c r="L7" s="146" t="s">
        <v>245</v>
      </c>
      <c r="M7" s="146" t="s">
        <v>158</v>
      </c>
      <c r="N7" s="147" t="s">
        <v>159</v>
      </c>
      <c r="O7" s="148" t="s">
        <v>246</v>
      </c>
      <c r="P7" s="148" t="s">
        <v>247</v>
      </c>
      <c r="Q7" s="148" t="s">
        <v>247</v>
      </c>
      <c r="R7" s="148" t="s">
        <v>248</v>
      </c>
      <c r="S7" s="148"/>
      <c r="T7" s="148"/>
      <c r="U7" s="146" t="s">
        <v>186</v>
      </c>
      <c r="V7" s="146" t="s">
        <v>249</v>
      </c>
      <c r="W7" s="146" t="s">
        <v>250</v>
      </c>
      <c r="X7" s="146" t="s">
        <v>165</v>
      </c>
      <c r="Y7" s="146" t="s">
        <v>251</v>
      </c>
      <c r="Z7" s="149" t="s">
        <v>252</v>
      </c>
      <c r="AA7" s="147" t="s">
        <v>253</v>
      </c>
      <c r="AB7" s="149" t="s">
        <v>153</v>
      </c>
      <c r="AC7" s="145">
        <v>184399.54</v>
      </c>
      <c r="AD7" s="147" t="s">
        <v>254</v>
      </c>
      <c r="AE7" s="149" t="s">
        <v>205</v>
      </c>
      <c r="AF7" s="145">
        <v>61466.51</v>
      </c>
      <c r="AG7" s="157"/>
      <c r="AH7" s="152"/>
      <c r="AI7" s="153">
        <v>236664</v>
      </c>
      <c r="AJ7" s="154" t="s">
        <v>255</v>
      </c>
      <c r="AK7" s="153">
        <v>256068.76</v>
      </c>
      <c r="AL7" s="158" t="s">
        <v>256</v>
      </c>
    </row>
    <row r="8" spans="1:54" ht="60" x14ac:dyDescent="0.25">
      <c r="A8" s="137">
        <f t="shared" si="1"/>
        <v>7</v>
      </c>
      <c r="B8" s="141" t="s">
        <v>257</v>
      </c>
      <c r="C8" s="139" t="s">
        <v>258</v>
      </c>
      <c r="D8" s="139" t="s">
        <v>259</v>
      </c>
      <c r="E8" s="139" t="s">
        <v>177</v>
      </c>
      <c r="F8" s="140" t="s">
        <v>153</v>
      </c>
      <c r="G8" s="141" t="s">
        <v>260</v>
      </c>
      <c r="H8" s="142" t="s">
        <v>243</v>
      </c>
      <c r="I8" s="143">
        <v>607185.55000000005</v>
      </c>
      <c r="J8" s="144" t="s">
        <v>261</v>
      </c>
      <c r="K8" s="145">
        <f t="shared" si="0"/>
        <v>182155.66500000001</v>
      </c>
      <c r="L8" s="146" t="s">
        <v>157</v>
      </c>
      <c r="M8" s="146" t="s">
        <v>158</v>
      </c>
      <c r="N8" s="147" t="s">
        <v>159</v>
      </c>
      <c r="O8" s="148"/>
      <c r="P8" s="148"/>
      <c r="Q8" s="148"/>
      <c r="R8" s="148"/>
      <c r="S8" s="148"/>
      <c r="T8" s="148"/>
      <c r="U8" s="146" t="s">
        <v>262</v>
      </c>
      <c r="V8" s="146"/>
      <c r="W8" s="146"/>
      <c r="X8" s="146" t="s">
        <v>165</v>
      </c>
      <c r="Y8" s="146" t="s">
        <v>251</v>
      </c>
      <c r="Z8" s="148"/>
      <c r="AA8" s="147"/>
      <c r="AB8" s="148"/>
      <c r="AC8" s="145"/>
      <c r="AD8" s="147"/>
      <c r="AE8" s="148"/>
      <c r="AF8" s="145"/>
      <c r="AG8" s="157"/>
      <c r="AH8" s="152"/>
    </row>
    <row r="9" spans="1:54" x14ac:dyDescent="0.25">
      <c r="A9" s="137">
        <f t="shared" si="1"/>
        <v>8</v>
      </c>
      <c r="B9" s="138"/>
      <c r="C9" s="164"/>
      <c r="D9" s="148"/>
      <c r="E9" s="148"/>
      <c r="F9" s="156"/>
      <c r="G9" s="147"/>
      <c r="H9" s="165"/>
      <c r="I9" s="166"/>
      <c r="J9" s="167"/>
      <c r="K9" s="145"/>
      <c r="L9" s="146"/>
      <c r="M9" s="146"/>
      <c r="N9" s="147"/>
      <c r="O9" s="148"/>
      <c r="P9" s="148"/>
      <c r="Q9" s="148"/>
      <c r="R9" s="148"/>
      <c r="S9" s="148"/>
      <c r="T9" s="148"/>
      <c r="U9" s="146"/>
      <c r="V9" s="146"/>
      <c r="W9" s="146"/>
      <c r="X9" s="146"/>
      <c r="Y9" s="146"/>
      <c r="Z9" s="148"/>
      <c r="AA9" s="147"/>
      <c r="AB9" s="148"/>
      <c r="AC9" s="145"/>
      <c r="AD9" s="147"/>
      <c r="AE9" s="148"/>
      <c r="AF9" s="145"/>
      <c r="AG9" s="157"/>
      <c r="AH9" s="152"/>
    </row>
    <row r="10" spans="1:54" ht="45" x14ac:dyDescent="0.25">
      <c r="A10" s="137">
        <v>9</v>
      </c>
      <c r="B10" s="138" t="s">
        <v>263</v>
      </c>
      <c r="C10" s="139" t="s">
        <v>264</v>
      </c>
      <c r="D10" s="159" t="s">
        <v>265</v>
      </c>
      <c r="E10" s="139" t="s">
        <v>266</v>
      </c>
      <c r="F10" s="140" t="s">
        <v>267</v>
      </c>
      <c r="G10" s="141" t="s">
        <v>268</v>
      </c>
      <c r="H10" s="159" t="s">
        <v>269</v>
      </c>
      <c r="I10" s="168">
        <v>1947867</v>
      </c>
      <c r="J10" s="169" t="s">
        <v>270</v>
      </c>
      <c r="K10" s="145">
        <v>584360.1</v>
      </c>
      <c r="L10" s="146" t="s">
        <v>271</v>
      </c>
      <c r="M10" s="146" t="s">
        <v>272</v>
      </c>
      <c r="N10" s="147" t="s">
        <v>182</v>
      </c>
      <c r="O10" s="148" t="s">
        <v>273</v>
      </c>
      <c r="P10" s="148" t="s">
        <v>274</v>
      </c>
      <c r="Q10" s="148" t="s">
        <v>275</v>
      </c>
      <c r="R10" s="148" t="s">
        <v>276</v>
      </c>
      <c r="S10" s="148"/>
      <c r="T10" s="148"/>
      <c r="U10" s="146" t="s">
        <v>277</v>
      </c>
      <c r="V10" s="146" t="s">
        <v>278</v>
      </c>
      <c r="W10" s="146" t="s">
        <v>164</v>
      </c>
      <c r="X10" s="146" t="s">
        <v>279</v>
      </c>
      <c r="Y10" s="146" t="s">
        <v>280</v>
      </c>
      <c r="Z10" s="148" t="s">
        <v>281</v>
      </c>
      <c r="AA10" s="147" t="s">
        <v>282</v>
      </c>
      <c r="AB10" s="148" t="s">
        <v>267</v>
      </c>
      <c r="AC10" s="145">
        <v>584360.1</v>
      </c>
      <c r="AD10" s="147" t="s">
        <v>283</v>
      </c>
      <c r="AE10" s="148" t="s">
        <v>267</v>
      </c>
      <c r="AF10" s="145">
        <v>194786.2</v>
      </c>
      <c r="AG10" s="157"/>
      <c r="AH10" s="152"/>
    </row>
    <row r="11" spans="1:54" ht="45" x14ac:dyDescent="0.25">
      <c r="A11" s="137">
        <f t="shared" si="1"/>
        <v>10</v>
      </c>
      <c r="B11" s="138" t="s">
        <v>284</v>
      </c>
      <c r="C11" s="139" t="s">
        <v>285</v>
      </c>
      <c r="D11" s="159" t="s">
        <v>286</v>
      </c>
      <c r="E11" s="139" t="s">
        <v>287</v>
      </c>
      <c r="F11" s="140" t="s">
        <v>267</v>
      </c>
      <c r="G11" s="141" t="s">
        <v>288</v>
      </c>
      <c r="H11" s="139" t="s">
        <v>289</v>
      </c>
      <c r="I11" s="168">
        <v>1451923.86</v>
      </c>
      <c r="J11" s="169" t="s">
        <v>290</v>
      </c>
      <c r="K11" s="145">
        <v>435577.16</v>
      </c>
      <c r="L11" s="146" t="s">
        <v>271</v>
      </c>
      <c r="M11" s="146" t="s">
        <v>291</v>
      </c>
      <c r="N11" s="147" t="s">
        <v>292</v>
      </c>
      <c r="O11" s="148" t="s">
        <v>293</v>
      </c>
      <c r="P11" s="148" t="s">
        <v>294</v>
      </c>
      <c r="Q11" s="148" t="s">
        <v>295</v>
      </c>
      <c r="R11" s="148" t="s">
        <v>296</v>
      </c>
      <c r="S11" s="148"/>
      <c r="T11" s="148"/>
      <c r="U11" s="146" t="s">
        <v>297</v>
      </c>
      <c r="V11" s="170" t="s">
        <v>298</v>
      </c>
      <c r="W11" s="146" t="s">
        <v>299</v>
      </c>
      <c r="X11" s="146" t="s">
        <v>165</v>
      </c>
      <c r="Y11" s="146" t="s">
        <v>300</v>
      </c>
      <c r="Z11" s="148" t="s">
        <v>301</v>
      </c>
      <c r="AA11" s="147" t="s">
        <v>302</v>
      </c>
      <c r="AB11" s="148" t="s">
        <v>267</v>
      </c>
      <c r="AC11" s="145">
        <v>435577.16</v>
      </c>
      <c r="AD11" s="147" t="s">
        <v>303</v>
      </c>
      <c r="AE11" s="148" t="s">
        <v>267</v>
      </c>
      <c r="AF11" s="145">
        <v>145192.39000000001</v>
      </c>
      <c r="AG11" s="157"/>
      <c r="AH11" s="152"/>
    </row>
    <row r="12" spans="1:54" ht="60" x14ac:dyDescent="0.25">
      <c r="A12" s="137">
        <v>11</v>
      </c>
      <c r="B12" s="138" t="s">
        <v>304</v>
      </c>
      <c r="C12" s="139" t="s">
        <v>305</v>
      </c>
      <c r="D12" s="159" t="s">
        <v>306</v>
      </c>
      <c r="E12" s="139" t="s">
        <v>307</v>
      </c>
      <c r="F12" s="140" t="s">
        <v>267</v>
      </c>
      <c r="G12" s="141" t="s">
        <v>308</v>
      </c>
      <c r="H12" s="139" t="s">
        <v>309</v>
      </c>
      <c r="I12" s="168">
        <v>1164850.98</v>
      </c>
      <c r="J12" s="169" t="s">
        <v>310</v>
      </c>
      <c r="K12" s="145">
        <v>349455.29</v>
      </c>
      <c r="L12" s="146" t="s">
        <v>271</v>
      </c>
      <c r="M12" s="146" t="s">
        <v>311</v>
      </c>
      <c r="N12" s="147" t="s">
        <v>159</v>
      </c>
      <c r="O12" s="148" t="s">
        <v>312</v>
      </c>
      <c r="P12" s="148" t="s">
        <v>294</v>
      </c>
      <c r="Q12" s="148" t="s">
        <v>295</v>
      </c>
      <c r="R12" s="148" t="s">
        <v>313</v>
      </c>
      <c r="S12" s="148"/>
      <c r="T12" s="148"/>
      <c r="U12" s="146" t="s">
        <v>277</v>
      </c>
      <c r="V12" s="170" t="s">
        <v>298</v>
      </c>
      <c r="W12" s="146" t="s">
        <v>299</v>
      </c>
      <c r="X12" s="146" t="s">
        <v>165</v>
      </c>
      <c r="Y12" s="146" t="s">
        <v>300</v>
      </c>
      <c r="Z12" s="148" t="s">
        <v>301</v>
      </c>
      <c r="AA12" s="147" t="s">
        <v>314</v>
      </c>
      <c r="AB12" s="148" t="s">
        <v>267</v>
      </c>
      <c r="AC12" s="145">
        <v>349455.29</v>
      </c>
      <c r="AD12" s="147" t="s">
        <v>315</v>
      </c>
      <c r="AE12" s="148" t="s">
        <v>267</v>
      </c>
      <c r="AF12" s="145">
        <v>116485.1</v>
      </c>
      <c r="AG12" s="157"/>
      <c r="AH12" s="152"/>
    </row>
    <row r="13" spans="1:54" ht="75" x14ac:dyDescent="0.25">
      <c r="A13" s="137">
        <f>A17+1</f>
        <v>17</v>
      </c>
      <c r="B13" s="138" t="s">
        <v>316</v>
      </c>
      <c r="C13" s="139" t="s">
        <v>317</v>
      </c>
      <c r="D13" s="159" t="s">
        <v>318</v>
      </c>
      <c r="E13" s="159" t="s">
        <v>319</v>
      </c>
      <c r="F13" s="140" t="s">
        <v>267</v>
      </c>
      <c r="G13" s="141" t="s">
        <v>320</v>
      </c>
      <c r="H13" s="139" t="s">
        <v>321</v>
      </c>
      <c r="I13" s="168">
        <v>10861634.02</v>
      </c>
      <c r="J13" s="169" t="s">
        <v>322</v>
      </c>
      <c r="K13" s="145">
        <v>3258490.21</v>
      </c>
      <c r="L13" s="146" t="s">
        <v>271</v>
      </c>
      <c r="M13" s="146" t="s">
        <v>323</v>
      </c>
      <c r="N13" s="147" t="s">
        <v>324</v>
      </c>
      <c r="O13" s="148" t="s">
        <v>325</v>
      </c>
      <c r="P13" s="148" t="s">
        <v>274</v>
      </c>
      <c r="Q13" s="148" t="s">
        <v>275</v>
      </c>
      <c r="R13" s="148" t="s">
        <v>326</v>
      </c>
      <c r="S13" s="148"/>
      <c r="T13" s="148"/>
      <c r="U13" s="146" t="s">
        <v>186</v>
      </c>
      <c r="V13" s="171" t="s">
        <v>327</v>
      </c>
      <c r="W13" s="146" t="s">
        <v>328</v>
      </c>
      <c r="X13" s="146" t="s">
        <v>165</v>
      </c>
      <c r="Y13" s="146" t="s">
        <v>329</v>
      </c>
      <c r="Z13" s="148" t="s">
        <v>252</v>
      </c>
      <c r="AA13" s="147" t="s">
        <v>330</v>
      </c>
      <c r="AB13" s="148" t="s">
        <v>267</v>
      </c>
      <c r="AC13" s="145">
        <v>3258490.21</v>
      </c>
      <c r="AD13" s="147" t="s">
        <v>331</v>
      </c>
      <c r="AE13" s="148" t="s">
        <v>267</v>
      </c>
      <c r="AF13" s="145">
        <v>1086163.3999999999</v>
      </c>
      <c r="AG13" s="157"/>
      <c r="AH13" s="152"/>
    </row>
    <row r="14" spans="1:54" ht="60" x14ac:dyDescent="0.25">
      <c r="A14" s="137">
        <f>A13+1</f>
        <v>18</v>
      </c>
      <c r="B14" s="138" t="s">
        <v>332</v>
      </c>
      <c r="C14" s="139" t="s">
        <v>333</v>
      </c>
      <c r="D14" s="159" t="s">
        <v>334</v>
      </c>
      <c r="E14" s="139" t="s">
        <v>266</v>
      </c>
      <c r="F14" s="140" t="s">
        <v>267</v>
      </c>
      <c r="G14" s="141" t="s">
        <v>335</v>
      </c>
      <c r="H14" s="139" t="s">
        <v>336</v>
      </c>
      <c r="I14" s="168">
        <v>1544045.47</v>
      </c>
      <c r="J14" s="169" t="s">
        <v>337</v>
      </c>
      <c r="K14" s="145">
        <v>463213.64</v>
      </c>
      <c r="L14" s="146" t="s">
        <v>271</v>
      </c>
      <c r="M14" s="146" t="s">
        <v>338</v>
      </c>
      <c r="N14" s="147" t="s">
        <v>339</v>
      </c>
      <c r="O14" s="172" t="s">
        <v>340</v>
      </c>
      <c r="P14" s="148"/>
      <c r="Q14" s="148"/>
      <c r="R14" s="148"/>
      <c r="S14" s="148"/>
      <c r="T14" s="148"/>
      <c r="U14" s="146" t="s">
        <v>186</v>
      </c>
      <c r="V14" s="146" t="s">
        <v>341</v>
      </c>
      <c r="W14" s="146" t="s">
        <v>342</v>
      </c>
      <c r="X14" s="146" t="s">
        <v>165</v>
      </c>
      <c r="Y14" s="146" t="s">
        <v>343</v>
      </c>
      <c r="Z14" s="148" t="s">
        <v>344</v>
      </c>
      <c r="AA14" s="147">
        <v>32300006244</v>
      </c>
      <c r="AB14" s="148" t="s">
        <v>267</v>
      </c>
      <c r="AC14" s="145">
        <v>463213.64</v>
      </c>
      <c r="AD14" s="147">
        <v>32300006245</v>
      </c>
      <c r="AE14" s="148" t="s">
        <v>267</v>
      </c>
      <c r="AF14" s="145">
        <v>154404.54999999999</v>
      </c>
      <c r="AG14" s="157"/>
      <c r="AH14" s="152"/>
    </row>
    <row r="15" spans="1:54" ht="60" x14ac:dyDescent="0.25">
      <c r="A15" s="137">
        <v>14</v>
      </c>
      <c r="B15" s="138" t="s">
        <v>345</v>
      </c>
      <c r="C15" s="139" t="s">
        <v>346</v>
      </c>
      <c r="D15" s="159" t="s">
        <v>347</v>
      </c>
      <c r="E15" s="139" t="s">
        <v>266</v>
      </c>
      <c r="F15" s="140" t="s">
        <v>267</v>
      </c>
      <c r="G15" s="141" t="s">
        <v>348</v>
      </c>
      <c r="H15" s="159" t="s">
        <v>349</v>
      </c>
      <c r="I15" s="168">
        <v>1805255.15</v>
      </c>
      <c r="J15" s="169" t="s">
        <v>350</v>
      </c>
      <c r="K15" s="145">
        <v>541576.55000000005</v>
      </c>
      <c r="L15" s="146" t="s">
        <v>271</v>
      </c>
      <c r="M15" s="146" t="s">
        <v>311</v>
      </c>
      <c r="N15" s="147" t="s">
        <v>159</v>
      </c>
      <c r="O15" s="148" t="s">
        <v>351</v>
      </c>
      <c r="P15" s="148" t="s">
        <v>275</v>
      </c>
      <c r="Q15" s="148" t="s">
        <v>352</v>
      </c>
      <c r="R15" s="148" t="s">
        <v>353</v>
      </c>
      <c r="S15" s="148"/>
      <c r="T15" s="148"/>
      <c r="U15" s="146" t="s">
        <v>186</v>
      </c>
      <c r="V15" s="146" t="s">
        <v>354</v>
      </c>
      <c r="W15" s="146" t="s">
        <v>355</v>
      </c>
      <c r="X15" s="146" t="s">
        <v>165</v>
      </c>
      <c r="Y15" s="146" t="s">
        <v>356</v>
      </c>
      <c r="Z15" s="148" t="s">
        <v>301</v>
      </c>
      <c r="AA15" s="147" t="s">
        <v>357</v>
      </c>
      <c r="AB15" s="146" t="s">
        <v>267</v>
      </c>
      <c r="AC15" s="145">
        <v>541576.55000000005</v>
      </c>
      <c r="AD15" s="147" t="s">
        <v>358</v>
      </c>
      <c r="AE15" s="146" t="s">
        <v>267</v>
      </c>
      <c r="AF15" s="145">
        <v>180525.52</v>
      </c>
      <c r="AG15" s="157"/>
      <c r="AH15" s="152"/>
    </row>
    <row r="16" spans="1:54" ht="60" x14ac:dyDescent="0.25">
      <c r="A16" s="137">
        <v>15</v>
      </c>
      <c r="B16" s="138" t="s">
        <v>359</v>
      </c>
      <c r="C16" s="139" t="s">
        <v>360</v>
      </c>
      <c r="D16" s="159" t="s">
        <v>361</v>
      </c>
      <c r="E16" s="139" t="s">
        <v>266</v>
      </c>
      <c r="F16" s="140" t="s">
        <v>267</v>
      </c>
      <c r="G16" s="141" t="s">
        <v>362</v>
      </c>
      <c r="H16" s="139" t="s">
        <v>363</v>
      </c>
      <c r="I16" s="168">
        <v>2192008.87</v>
      </c>
      <c r="J16" s="169" t="s">
        <v>364</v>
      </c>
      <c r="K16" s="145">
        <v>657602.66</v>
      </c>
      <c r="L16" s="146" t="s">
        <v>271</v>
      </c>
      <c r="M16" s="146" t="s">
        <v>365</v>
      </c>
      <c r="N16" s="147" t="s">
        <v>366</v>
      </c>
      <c r="O16" s="148" t="s">
        <v>367</v>
      </c>
      <c r="P16" s="148" t="s">
        <v>368</v>
      </c>
      <c r="Q16" s="148" t="s">
        <v>369</v>
      </c>
      <c r="R16" s="148" t="s">
        <v>370</v>
      </c>
      <c r="S16" s="148"/>
      <c r="T16" s="148"/>
      <c r="U16" s="146" t="s">
        <v>371</v>
      </c>
      <c r="V16" s="146" t="s">
        <v>372</v>
      </c>
      <c r="W16" s="146" t="s">
        <v>373</v>
      </c>
      <c r="X16" s="146" t="s">
        <v>165</v>
      </c>
      <c r="Y16" s="146" t="s">
        <v>374</v>
      </c>
      <c r="Z16" s="146" t="s">
        <v>375</v>
      </c>
      <c r="AA16" s="147">
        <v>2846597</v>
      </c>
      <c r="AB16" s="146" t="s">
        <v>267</v>
      </c>
      <c r="AC16" s="145">
        <v>657602.66</v>
      </c>
      <c r="AD16" s="147">
        <v>2846587</v>
      </c>
      <c r="AE16" s="146" t="s">
        <v>267</v>
      </c>
      <c r="AF16" s="145">
        <v>219200.89</v>
      </c>
      <c r="AG16" s="157"/>
      <c r="AH16" s="152"/>
    </row>
    <row r="17" spans="1:34" ht="60" x14ac:dyDescent="0.25">
      <c r="A17" s="137">
        <v>16</v>
      </c>
      <c r="B17" s="138" t="s">
        <v>376</v>
      </c>
      <c r="C17" s="139" t="s">
        <v>377</v>
      </c>
      <c r="D17" s="159" t="s">
        <v>378</v>
      </c>
      <c r="E17" s="139" t="s">
        <v>379</v>
      </c>
      <c r="F17" s="140" t="s">
        <v>267</v>
      </c>
      <c r="G17" s="141" t="s">
        <v>380</v>
      </c>
      <c r="H17" s="139" t="s">
        <v>381</v>
      </c>
      <c r="I17" s="168">
        <v>1335345.3899999999</v>
      </c>
      <c r="J17" s="169" t="s">
        <v>382</v>
      </c>
      <c r="K17" s="145">
        <v>400603.62</v>
      </c>
      <c r="L17" s="146" t="s">
        <v>271</v>
      </c>
      <c r="M17" s="146" t="s">
        <v>272</v>
      </c>
      <c r="N17" s="147" t="s">
        <v>182</v>
      </c>
      <c r="O17" s="148" t="s">
        <v>383</v>
      </c>
      <c r="P17" s="148" t="s">
        <v>274</v>
      </c>
      <c r="Q17" s="148" t="s">
        <v>275</v>
      </c>
      <c r="R17" s="148" t="s">
        <v>276</v>
      </c>
      <c r="S17" s="148"/>
      <c r="T17" s="148"/>
      <c r="U17" s="146" t="s">
        <v>384</v>
      </c>
      <c r="V17" s="146" t="s">
        <v>385</v>
      </c>
      <c r="W17" s="146" t="s">
        <v>386</v>
      </c>
      <c r="X17" s="146" t="s">
        <v>165</v>
      </c>
      <c r="Y17" s="146" t="s">
        <v>387</v>
      </c>
      <c r="Z17" s="148" t="s">
        <v>252</v>
      </c>
      <c r="AA17" s="147" t="s">
        <v>388</v>
      </c>
      <c r="AB17" s="148" t="s">
        <v>267</v>
      </c>
      <c r="AC17" s="145">
        <v>400603.62</v>
      </c>
      <c r="AD17" s="147" t="s">
        <v>389</v>
      </c>
      <c r="AE17" s="148" t="s">
        <v>267</v>
      </c>
      <c r="AF17" s="145">
        <v>133534.54</v>
      </c>
      <c r="AG17" s="157"/>
      <c r="AH17" s="152"/>
    </row>
    <row r="18" spans="1:34" ht="81.75" customHeight="1" x14ac:dyDescent="0.25">
      <c r="A18" s="137">
        <v>17</v>
      </c>
      <c r="B18" s="138" t="s">
        <v>390</v>
      </c>
      <c r="C18" s="159" t="s">
        <v>391</v>
      </c>
      <c r="D18" s="159" t="s">
        <v>392</v>
      </c>
      <c r="E18" s="139" t="s">
        <v>266</v>
      </c>
      <c r="F18" s="140" t="s">
        <v>267</v>
      </c>
      <c r="G18" s="141" t="s">
        <v>393</v>
      </c>
      <c r="H18" s="159" t="s">
        <v>394</v>
      </c>
      <c r="I18" s="168">
        <v>507074.89</v>
      </c>
      <c r="J18" s="169" t="s">
        <v>395</v>
      </c>
      <c r="K18" s="145">
        <v>152122.47</v>
      </c>
      <c r="L18" s="146" t="s">
        <v>271</v>
      </c>
      <c r="M18" s="146" t="s">
        <v>396</v>
      </c>
      <c r="N18" s="147" t="s">
        <v>397</v>
      </c>
      <c r="O18" s="148" t="s">
        <v>398</v>
      </c>
      <c r="P18" s="148" t="s">
        <v>368</v>
      </c>
      <c r="Q18" s="148" t="s">
        <v>369</v>
      </c>
      <c r="R18" s="173" t="s">
        <v>399</v>
      </c>
      <c r="S18" s="148"/>
      <c r="T18" s="148"/>
      <c r="U18" s="146" t="s">
        <v>400</v>
      </c>
      <c r="V18" s="146" t="s">
        <v>401</v>
      </c>
      <c r="W18" s="149" t="s">
        <v>402</v>
      </c>
      <c r="X18" s="146" t="s">
        <v>165</v>
      </c>
      <c r="Y18" s="174" t="s">
        <v>403</v>
      </c>
      <c r="Z18" s="149" t="s">
        <v>252</v>
      </c>
      <c r="AA18" s="147" t="s">
        <v>404</v>
      </c>
      <c r="AB18" s="146" t="s">
        <v>267</v>
      </c>
      <c r="AC18" s="145">
        <v>152122.47</v>
      </c>
      <c r="AD18" s="147" t="s">
        <v>405</v>
      </c>
      <c r="AE18" s="146" t="s">
        <v>267</v>
      </c>
      <c r="AF18" s="145">
        <v>50707.49</v>
      </c>
      <c r="AG18" s="157"/>
      <c r="AH18" s="152"/>
    </row>
    <row r="19" spans="1:34" ht="45" x14ac:dyDescent="0.25">
      <c r="A19" s="137">
        <v>18</v>
      </c>
      <c r="B19" s="138" t="s">
        <v>406</v>
      </c>
      <c r="C19" s="139" t="s">
        <v>407</v>
      </c>
      <c r="D19" s="159" t="s">
        <v>408</v>
      </c>
      <c r="E19" s="139" t="s">
        <v>266</v>
      </c>
      <c r="F19" s="140" t="s">
        <v>267</v>
      </c>
      <c r="G19" s="141" t="s">
        <v>409</v>
      </c>
      <c r="H19" s="139" t="s">
        <v>410</v>
      </c>
      <c r="I19" s="175">
        <v>5472450.0499999998</v>
      </c>
      <c r="J19" s="169" t="s">
        <v>411</v>
      </c>
      <c r="K19" s="145">
        <v>1641735.02</v>
      </c>
      <c r="L19" s="146" t="s">
        <v>271</v>
      </c>
      <c r="M19" s="146" t="s">
        <v>272</v>
      </c>
      <c r="N19" s="147" t="s">
        <v>182</v>
      </c>
      <c r="O19" s="148" t="s">
        <v>412</v>
      </c>
      <c r="P19" s="148" t="s">
        <v>274</v>
      </c>
      <c r="Q19" s="148" t="s">
        <v>275</v>
      </c>
      <c r="R19" s="148" t="s">
        <v>276</v>
      </c>
      <c r="S19" s="148"/>
      <c r="T19" s="148"/>
      <c r="U19" s="146" t="s">
        <v>200</v>
      </c>
      <c r="V19" s="146" t="s">
        <v>413</v>
      </c>
      <c r="W19" s="146" t="s">
        <v>414</v>
      </c>
      <c r="X19" s="146" t="s">
        <v>165</v>
      </c>
      <c r="Y19" s="174" t="s">
        <v>415</v>
      </c>
      <c r="Z19" s="148" t="s">
        <v>375</v>
      </c>
      <c r="AA19" s="147">
        <v>2845093</v>
      </c>
      <c r="AB19" s="146" t="s">
        <v>267</v>
      </c>
      <c r="AC19" s="145">
        <v>1641735.02</v>
      </c>
      <c r="AD19" s="147">
        <v>2845087</v>
      </c>
      <c r="AE19" s="146" t="s">
        <v>267</v>
      </c>
      <c r="AF19" s="145">
        <v>547245.01</v>
      </c>
      <c r="AG19" s="157"/>
      <c r="AH19" s="152"/>
    </row>
    <row r="20" spans="1:34" x14ac:dyDescent="0.25">
      <c r="A20" s="137">
        <f t="shared" si="1"/>
        <v>19</v>
      </c>
      <c r="B20" s="176"/>
      <c r="C20" s="177"/>
      <c r="D20" s="178"/>
      <c r="E20" s="178"/>
      <c r="F20" s="179"/>
      <c r="G20" s="180"/>
      <c r="H20" s="181"/>
      <c r="I20" s="182">
        <f>SUM(I10:I19)</f>
        <v>28282455.68</v>
      </c>
      <c r="J20" s="183"/>
      <c r="K20" s="184"/>
      <c r="L20" s="185"/>
      <c r="M20" s="185"/>
      <c r="N20" s="186"/>
      <c r="O20" s="187"/>
      <c r="P20" s="187"/>
      <c r="Q20" s="187"/>
      <c r="R20" s="187"/>
      <c r="S20" s="187"/>
      <c r="T20" s="187"/>
      <c r="U20" s="185"/>
      <c r="V20" s="185"/>
      <c r="W20" s="185"/>
      <c r="X20" s="185"/>
      <c r="Y20" s="185"/>
      <c r="Z20" s="148"/>
      <c r="AA20" s="147"/>
      <c r="AB20" s="148"/>
      <c r="AC20" s="145"/>
      <c r="AD20" s="147"/>
      <c r="AE20" s="148"/>
      <c r="AF20" s="145"/>
      <c r="AG20" s="157"/>
      <c r="AH20" s="152"/>
    </row>
    <row r="21" spans="1:34" ht="60" x14ac:dyDescent="0.25">
      <c r="A21" s="137">
        <v>20</v>
      </c>
      <c r="B21" s="138" t="s">
        <v>416</v>
      </c>
      <c r="C21" s="188" t="s">
        <v>417</v>
      </c>
      <c r="D21" s="148" t="s">
        <v>418</v>
      </c>
      <c r="E21" s="148" t="s">
        <v>419</v>
      </c>
      <c r="F21" s="156" t="s">
        <v>420</v>
      </c>
      <c r="G21" s="147" t="s">
        <v>421</v>
      </c>
      <c r="H21" s="165" t="s">
        <v>422</v>
      </c>
      <c r="I21" s="166">
        <v>2546197.31</v>
      </c>
      <c r="J21" s="189" t="s">
        <v>423</v>
      </c>
      <c r="K21" s="145">
        <v>763859.19</v>
      </c>
      <c r="L21" s="146" t="s">
        <v>424</v>
      </c>
      <c r="M21" s="146" t="s">
        <v>425</v>
      </c>
      <c r="N21" s="147" t="s">
        <v>366</v>
      </c>
      <c r="O21" s="148"/>
      <c r="P21" s="148"/>
      <c r="Q21" s="148"/>
      <c r="R21" s="148"/>
      <c r="S21" s="148"/>
      <c r="T21" s="148"/>
      <c r="U21" s="146" t="s">
        <v>297</v>
      </c>
      <c r="V21" s="146" t="s">
        <v>426</v>
      </c>
      <c r="W21" s="146" t="s">
        <v>427</v>
      </c>
      <c r="X21" s="146" t="s">
        <v>165</v>
      </c>
      <c r="Y21" s="146" t="s">
        <v>428</v>
      </c>
      <c r="Z21" s="148"/>
      <c r="AA21" s="147"/>
      <c r="AB21" s="148"/>
      <c r="AC21" s="145"/>
      <c r="AD21" s="147"/>
      <c r="AE21" s="148"/>
      <c r="AF21" s="145"/>
      <c r="AG21" s="157"/>
      <c r="AH21" s="152"/>
    </row>
    <row r="22" spans="1:34" ht="45" x14ac:dyDescent="0.25">
      <c r="A22" s="137">
        <v>21</v>
      </c>
      <c r="B22" s="138" t="s">
        <v>429</v>
      </c>
      <c r="C22" s="188" t="s">
        <v>430</v>
      </c>
      <c r="D22" s="148" t="s">
        <v>431</v>
      </c>
      <c r="E22" s="148" t="s">
        <v>266</v>
      </c>
      <c r="F22" s="156" t="s">
        <v>432</v>
      </c>
      <c r="G22" s="147" t="s">
        <v>433</v>
      </c>
      <c r="H22" s="165" t="s">
        <v>434</v>
      </c>
      <c r="I22" s="166">
        <v>761872.58</v>
      </c>
      <c r="J22" s="189" t="s">
        <v>435</v>
      </c>
      <c r="K22" s="145">
        <v>228561.77</v>
      </c>
      <c r="L22" s="146" t="s">
        <v>436</v>
      </c>
      <c r="M22" s="146" t="s">
        <v>437</v>
      </c>
      <c r="N22" s="147" t="s">
        <v>339</v>
      </c>
      <c r="O22" s="148"/>
      <c r="P22" s="148"/>
      <c r="Q22" s="148"/>
      <c r="R22" s="148"/>
      <c r="S22" s="148"/>
      <c r="T22" s="148"/>
      <c r="U22" s="146" t="s">
        <v>262</v>
      </c>
      <c r="V22" s="146" t="s">
        <v>438</v>
      </c>
      <c r="W22" s="146" t="s">
        <v>439</v>
      </c>
      <c r="X22" s="146" t="s">
        <v>165</v>
      </c>
      <c r="Y22" s="146" t="s">
        <v>440</v>
      </c>
      <c r="Z22" s="148" t="s">
        <v>375</v>
      </c>
      <c r="AA22" s="147">
        <v>2853315</v>
      </c>
      <c r="AB22" s="148" t="s">
        <v>432</v>
      </c>
      <c r="AC22" s="145">
        <v>228561.77</v>
      </c>
      <c r="AD22" s="147">
        <v>2853309</v>
      </c>
      <c r="AE22" s="148" t="s">
        <v>432</v>
      </c>
      <c r="AF22" s="145">
        <v>76187.259999999995</v>
      </c>
      <c r="AG22" s="157"/>
      <c r="AH22" s="152"/>
    </row>
    <row r="23" spans="1:34" ht="60" x14ac:dyDescent="0.25">
      <c r="A23" s="137">
        <v>22</v>
      </c>
      <c r="B23" s="138" t="s">
        <v>441</v>
      </c>
      <c r="C23" s="190" t="s">
        <v>442</v>
      </c>
      <c r="D23" s="148" t="s">
        <v>443</v>
      </c>
      <c r="E23" s="148" t="s">
        <v>444</v>
      </c>
      <c r="F23" s="191" t="s">
        <v>432</v>
      </c>
      <c r="G23" s="147" t="s">
        <v>445</v>
      </c>
      <c r="H23" s="139" t="s">
        <v>446</v>
      </c>
      <c r="I23" s="166">
        <v>2056111.95</v>
      </c>
      <c r="J23" s="189" t="s">
        <v>447</v>
      </c>
      <c r="K23" s="145">
        <v>616833.59</v>
      </c>
      <c r="L23" s="146" t="s">
        <v>436</v>
      </c>
      <c r="M23" s="146" t="s">
        <v>437</v>
      </c>
      <c r="N23" s="147" t="s">
        <v>339</v>
      </c>
      <c r="O23" s="148"/>
      <c r="P23" s="148"/>
      <c r="Q23" s="148"/>
      <c r="R23" s="148"/>
      <c r="S23" s="148"/>
      <c r="T23" s="148"/>
      <c r="U23" s="146" t="s">
        <v>400</v>
      </c>
      <c r="V23" s="146" t="s">
        <v>448</v>
      </c>
      <c r="W23" s="146" t="s">
        <v>449</v>
      </c>
      <c r="X23" s="146" t="s">
        <v>279</v>
      </c>
      <c r="Y23" s="146" t="s">
        <v>450</v>
      </c>
      <c r="Z23" s="148" t="s">
        <v>375</v>
      </c>
      <c r="AA23" s="147">
        <v>2854954</v>
      </c>
      <c r="AB23" s="148" t="s">
        <v>432</v>
      </c>
      <c r="AC23" s="145">
        <v>616833.59</v>
      </c>
      <c r="AD23" s="147">
        <v>2854949</v>
      </c>
      <c r="AE23" s="148" t="s">
        <v>432</v>
      </c>
      <c r="AF23" s="145">
        <v>205611.2</v>
      </c>
      <c r="AG23" s="157"/>
      <c r="AH23" s="152"/>
    </row>
    <row r="24" spans="1:34" ht="60" x14ac:dyDescent="0.25">
      <c r="A24" s="137">
        <v>23</v>
      </c>
      <c r="B24" s="138" t="s">
        <v>451</v>
      </c>
      <c r="C24" s="188" t="s">
        <v>452</v>
      </c>
      <c r="D24" s="148" t="s">
        <v>453</v>
      </c>
      <c r="E24" s="148" t="s">
        <v>444</v>
      </c>
      <c r="F24" s="191" t="s">
        <v>432</v>
      </c>
      <c r="G24" s="147" t="s">
        <v>454</v>
      </c>
      <c r="H24" s="165" t="s">
        <v>455</v>
      </c>
      <c r="I24" s="166">
        <v>1164327.55</v>
      </c>
      <c r="J24" s="189" t="s">
        <v>456</v>
      </c>
      <c r="K24" s="145">
        <v>349298.27</v>
      </c>
      <c r="L24" s="146" t="s">
        <v>436</v>
      </c>
      <c r="M24" s="146" t="s">
        <v>457</v>
      </c>
      <c r="N24" s="147" t="s">
        <v>366</v>
      </c>
      <c r="O24" s="148"/>
      <c r="P24" s="148"/>
      <c r="Q24" s="148"/>
      <c r="R24" s="148"/>
      <c r="S24" s="148"/>
      <c r="T24" s="148"/>
      <c r="U24" s="146" t="s">
        <v>371</v>
      </c>
      <c r="V24" s="146" t="s">
        <v>458</v>
      </c>
      <c r="W24" s="146" t="s">
        <v>459</v>
      </c>
      <c r="X24" s="146" t="s">
        <v>165</v>
      </c>
      <c r="Y24" s="146" t="s">
        <v>460</v>
      </c>
      <c r="Z24" s="148" t="s">
        <v>375</v>
      </c>
      <c r="AA24" s="147">
        <v>2853791</v>
      </c>
      <c r="AB24" s="148" t="s">
        <v>432</v>
      </c>
      <c r="AC24" s="145">
        <v>349298.27</v>
      </c>
      <c r="AD24" s="147">
        <v>2853792</v>
      </c>
      <c r="AE24" s="148" t="s">
        <v>432</v>
      </c>
      <c r="AF24" s="145">
        <v>116432.76</v>
      </c>
      <c r="AG24" s="157"/>
      <c r="AH24" s="152"/>
    </row>
    <row r="25" spans="1:34" ht="60" x14ac:dyDescent="0.25">
      <c r="A25" s="137">
        <f>A24+1</f>
        <v>24</v>
      </c>
      <c r="B25" s="138" t="s">
        <v>461</v>
      </c>
      <c r="C25" s="188" t="s">
        <v>462</v>
      </c>
      <c r="D25" s="148" t="s">
        <v>463</v>
      </c>
      <c r="E25" s="156" t="s">
        <v>464</v>
      </c>
      <c r="F25" s="156" t="s">
        <v>432</v>
      </c>
      <c r="G25" s="147" t="s">
        <v>465</v>
      </c>
      <c r="H25" s="165" t="s">
        <v>179</v>
      </c>
      <c r="I25" s="166">
        <v>4417482.7699999996</v>
      </c>
      <c r="J25" s="189" t="s">
        <v>466</v>
      </c>
      <c r="K25" s="145">
        <v>1325244.83</v>
      </c>
      <c r="L25" s="146" t="s">
        <v>436</v>
      </c>
      <c r="M25" s="146" t="s">
        <v>457</v>
      </c>
      <c r="N25" s="147" t="s">
        <v>366</v>
      </c>
      <c r="O25" s="148"/>
      <c r="P25" s="148"/>
      <c r="Q25" s="148"/>
      <c r="R25" s="148"/>
      <c r="S25" s="148"/>
      <c r="T25" s="148"/>
      <c r="U25" s="146" t="s">
        <v>467</v>
      </c>
      <c r="V25" s="146" t="s">
        <v>468</v>
      </c>
      <c r="W25" s="146" t="s">
        <v>188</v>
      </c>
      <c r="X25" s="146" t="s">
        <v>165</v>
      </c>
      <c r="Y25" s="146" t="s">
        <v>189</v>
      </c>
      <c r="Z25" s="148" t="s">
        <v>190</v>
      </c>
      <c r="AA25" s="147" t="s">
        <v>469</v>
      </c>
      <c r="AB25" s="148" t="s">
        <v>432</v>
      </c>
      <c r="AC25" s="145">
        <v>1325244.83</v>
      </c>
      <c r="AD25" s="147" t="s">
        <v>470</v>
      </c>
      <c r="AE25" s="148" t="s">
        <v>432</v>
      </c>
      <c r="AF25" s="145">
        <v>441748.28</v>
      </c>
      <c r="AG25" s="157"/>
      <c r="AH25" s="152"/>
    </row>
    <row r="26" spans="1:34" ht="60" x14ac:dyDescent="0.25">
      <c r="A26" s="137">
        <v>25</v>
      </c>
      <c r="B26" s="138" t="s">
        <v>471</v>
      </c>
      <c r="C26" s="188" t="s">
        <v>472</v>
      </c>
      <c r="D26" s="148" t="s">
        <v>473</v>
      </c>
      <c r="E26" s="148" t="s">
        <v>474</v>
      </c>
      <c r="F26" s="156" t="s">
        <v>432</v>
      </c>
      <c r="G26" s="147" t="s">
        <v>475</v>
      </c>
      <c r="H26" s="165" t="s">
        <v>434</v>
      </c>
      <c r="I26" s="166">
        <v>341379.46</v>
      </c>
      <c r="J26" s="189" t="s">
        <v>476</v>
      </c>
      <c r="K26" s="145">
        <v>102413.84</v>
      </c>
      <c r="L26" s="146" t="s">
        <v>436</v>
      </c>
      <c r="M26" s="146" t="s">
        <v>437</v>
      </c>
      <c r="N26" s="147" t="s">
        <v>339</v>
      </c>
      <c r="O26" s="148"/>
      <c r="P26" s="148"/>
      <c r="Q26" s="148"/>
      <c r="R26" s="148"/>
      <c r="S26" s="148"/>
      <c r="T26" s="148"/>
      <c r="U26" s="146" t="s">
        <v>262</v>
      </c>
      <c r="V26" s="146" t="s">
        <v>477</v>
      </c>
      <c r="W26" s="146" t="s">
        <v>439</v>
      </c>
      <c r="X26" s="146" t="s">
        <v>165</v>
      </c>
      <c r="Y26" s="146" t="s">
        <v>440</v>
      </c>
      <c r="Z26" s="148" t="s">
        <v>375</v>
      </c>
      <c r="AA26" s="147">
        <v>2853337</v>
      </c>
      <c r="AB26" s="148" t="s">
        <v>432</v>
      </c>
      <c r="AC26" s="145">
        <v>102413.84</v>
      </c>
      <c r="AD26" s="147">
        <v>2853335</v>
      </c>
      <c r="AE26" s="148" t="s">
        <v>432</v>
      </c>
      <c r="AF26" s="145">
        <v>34137.949999999997</v>
      </c>
      <c r="AG26" s="157"/>
      <c r="AH26" s="152"/>
    </row>
    <row r="27" spans="1:34" ht="45" x14ac:dyDescent="0.25">
      <c r="A27" s="137">
        <v>26</v>
      </c>
      <c r="B27" s="138" t="s">
        <v>478</v>
      </c>
      <c r="C27" s="188" t="s">
        <v>479</v>
      </c>
      <c r="D27" s="148" t="s">
        <v>480</v>
      </c>
      <c r="E27" s="148" t="s">
        <v>474</v>
      </c>
      <c r="F27" s="191" t="s">
        <v>432</v>
      </c>
      <c r="G27" s="147" t="s">
        <v>481</v>
      </c>
      <c r="H27" s="165" t="s">
        <v>482</v>
      </c>
      <c r="I27" s="166">
        <v>5589930.9400000004</v>
      </c>
      <c r="J27" s="189" t="s">
        <v>483</v>
      </c>
      <c r="K27" s="145">
        <v>1676979.28</v>
      </c>
      <c r="L27" s="146" t="s">
        <v>436</v>
      </c>
      <c r="M27" s="174" t="s">
        <v>484</v>
      </c>
      <c r="N27" s="147" t="s">
        <v>339</v>
      </c>
      <c r="O27" s="148"/>
      <c r="P27" s="148"/>
      <c r="Q27" s="148"/>
      <c r="R27" s="148"/>
      <c r="S27" s="148"/>
      <c r="T27" s="148"/>
      <c r="U27" s="146" t="s">
        <v>371</v>
      </c>
      <c r="V27" s="146" t="s">
        <v>485</v>
      </c>
      <c r="W27" s="146" t="s">
        <v>486</v>
      </c>
      <c r="X27" s="146" t="s">
        <v>165</v>
      </c>
      <c r="Y27" s="146" t="s">
        <v>487</v>
      </c>
      <c r="Z27" s="148" t="s">
        <v>252</v>
      </c>
      <c r="AA27" s="147" t="s">
        <v>488</v>
      </c>
      <c r="AB27" s="148" t="s">
        <v>432</v>
      </c>
      <c r="AC27" s="145">
        <v>1676979.28</v>
      </c>
      <c r="AD27" s="147" t="s">
        <v>489</v>
      </c>
      <c r="AE27" s="148" t="s">
        <v>432</v>
      </c>
      <c r="AF27" s="145">
        <v>558993.09</v>
      </c>
      <c r="AG27" s="157"/>
      <c r="AH27" s="152"/>
    </row>
    <row r="28" spans="1:34" ht="60" x14ac:dyDescent="0.25">
      <c r="A28" s="137">
        <v>27</v>
      </c>
      <c r="B28" s="138" t="s">
        <v>490</v>
      </c>
      <c r="C28" s="188" t="s">
        <v>491</v>
      </c>
      <c r="D28" s="148" t="s">
        <v>492</v>
      </c>
      <c r="E28" s="148" t="s">
        <v>493</v>
      </c>
      <c r="F28" s="156" t="s">
        <v>420</v>
      </c>
      <c r="G28" s="147" t="s">
        <v>494</v>
      </c>
      <c r="H28" s="165" t="s">
        <v>495</v>
      </c>
      <c r="I28" s="166">
        <v>1383102.89</v>
      </c>
      <c r="J28" s="189" t="s">
        <v>496</v>
      </c>
      <c r="K28" s="145">
        <v>414930.87</v>
      </c>
      <c r="L28" s="146" t="s">
        <v>424</v>
      </c>
      <c r="M28" s="146" t="s">
        <v>497</v>
      </c>
      <c r="N28" s="147" t="s">
        <v>397</v>
      </c>
      <c r="O28" s="148"/>
      <c r="P28" s="148"/>
      <c r="Q28" s="148"/>
      <c r="R28" s="148"/>
      <c r="S28" s="148"/>
      <c r="T28" s="148"/>
      <c r="U28" s="146" t="s">
        <v>467</v>
      </c>
      <c r="V28" s="146" t="s">
        <v>498</v>
      </c>
      <c r="W28" s="146" t="s">
        <v>499</v>
      </c>
      <c r="X28" s="146" t="s">
        <v>165</v>
      </c>
      <c r="Y28" s="146" t="s">
        <v>500</v>
      </c>
      <c r="Z28" s="148"/>
      <c r="AA28" s="147"/>
      <c r="AB28" s="148"/>
      <c r="AC28" s="145"/>
      <c r="AD28" s="147"/>
      <c r="AE28" s="148"/>
      <c r="AF28" s="145"/>
      <c r="AG28" s="157"/>
      <c r="AH28" s="152"/>
    </row>
    <row r="29" spans="1:34" ht="60" x14ac:dyDescent="0.25">
      <c r="A29" s="137">
        <f t="shared" si="1"/>
        <v>28</v>
      </c>
      <c r="B29" s="138" t="s">
        <v>501</v>
      </c>
      <c r="C29" s="188" t="s">
        <v>502</v>
      </c>
      <c r="D29" s="148" t="s">
        <v>503</v>
      </c>
      <c r="E29" s="148" t="s">
        <v>493</v>
      </c>
      <c r="F29" s="156" t="s">
        <v>420</v>
      </c>
      <c r="G29" s="147" t="s">
        <v>504</v>
      </c>
      <c r="H29" s="165" t="s">
        <v>505</v>
      </c>
      <c r="I29" s="166">
        <v>11802339.24</v>
      </c>
      <c r="J29" s="189" t="s">
        <v>506</v>
      </c>
      <c r="K29" s="145">
        <v>3540701.77</v>
      </c>
      <c r="L29" s="146" t="s">
        <v>424</v>
      </c>
      <c r="M29" s="146" t="s">
        <v>425</v>
      </c>
      <c r="N29" s="147" t="s">
        <v>366</v>
      </c>
      <c r="O29" s="148"/>
      <c r="P29" s="148"/>
      <c r="Q29" s="148"/>
      <c r="R29" s="148"/>
      <c r="S29" s="148"/>
      <c r="T29" s="148"/>
      <c r="U29" s="146" t="s">
        <v>200</v>
      </c>
      <c r="V29" s="146" t="s">
        <v>507</v>
      </c>
      <c r="W29" s="146" t="s">
        <v>508</v>
      </c>
      <c r="X29" s="146" t="s">
        <v>165</v>
      </c>
      <c r="Y29" s="146" t="s">
        <v>509</v>
      </c>
      <c r="Z29" s="148" t="s">
        <v>375</v>
      </c>
      <c r="AA29" s="147">
        <v>2853544</v>
      </c>
      <c r="AB29" s="148" t="s">
        <v>420</v>
      </c>
      <c r="AC29" s="145">
        <v>3540701.77</v>
      </c>
      <c r="AD29" s="147">
        <v>2853523</v>
      </c>
      <c r="AE29" s="148" t="s">
        <v>420</v>
      </c>
      <c r="AF29" s="145">
        <v>1180233.92</v>
      </c>
      <c r="AG29" s="157"/>
      <c r="AH29" s="152"/>
    </row>
    <row r="30" spans="1:34" ht="45" x14ac:dyDescent="0.25">
      <c r="A30" s="137">
        <f t="shared" si="1"/>
        <v>29</v>
      </c>
      <c r="B30" s="138" t="s">
        <v>510</v>
      </c>
      <c r="C30" s="188" t="s">
        <v>511</v>
      </c>
      <c r="D30" s="148" t="s">
        <v>512</v>
      </c>
      <c r="E30" s="148" t="s">
        <v>513</v>
      </c>
      <c r="F30" s="156" t="s">
        <v>420</v>
      </c>
      <c r="G30" s="147" t="s">
        <v>514</v>
      </c>
      <c r="H30" s="165" t="s">
        <v>515</v>
      </c>
      <c r="I30" s="166">
        <v>8727284.7300000004</v>
      </c>
      <c r="J30" s="189" t="s">
        <v>516</v>
      </c>
      <c r="K30" s="145">
        <v>2618185.42</v>
      </c>
      <c r="L30" s="146" t="s">
        <v>424</v>
      </c>
      <c r="M30" s="146" t="s">
        <v>517</v>
      </c>
      <c r="N30" s="147" t="s">
        <v>159</v>
      </c>
      <c r="O30" s="148"/>
      <c r="P30" s="148"/>
      <c r="Q30" s="148"/>
      <c r="R30" s="148"/>
      <c r="S30" s="148"/>
      <c r="T30" s="148"/>
      <c r="U30" s="146" t="s">
        <v>297</v>
      </c>
      <c r="V30" s="146" t="s">
        <v>518</v>
      </c>
      <c r="W30" s="146" t="s">
        <v>188</v>
      </c>
      <c r="X30" s="146" t="s">
        <v>165</v>
      </c>
      <c r="Y30" s="146" t="s">
        <v>519</v>
      </c>
      <c r="Z30" s="148"/>
      <c r="AA30" s="147"/>
      <c r="AB30" s="148"/>
      <c r="AC30" s="145"/>
      <c r="AD30" s="147"/>
      <c r="AE30" s="148"/>
      <c r="AF30" s="145"/>
      <c r="AG30" s="157"/>
      <c r="AH30" s="152"/>
    </row>
    <row r="31" spans="1:34" x14ac:dyDescent="0.25">
      <c r="B31" s="176"/>
      <c r="C31" s="192"/>
      <c r="D31" s="187"/>
      <c r="E31" s="187"/>
      <c r="F31" s="193"/>
      <c r="G31" s="186"/>
      <c r="H31" s="194"/>
      <c r="I31" s="182"/>
      <c r="J31" s="183"/>
      <c r="K31" s="184"/>
      <c r="L31" s="146"/>
      <c r="M31" s="185"/>
      <c r="N31" s="186"/>
      <c r="O31" s="187"/>
      <c r="P31" s="187"/>
      <c r="Q31" s="187"/>
      <c r="R31" s="187"/>
      <c r="S31" s="187"/>
      <c r="T31" s="187"/>
      <c r="U31" s="185"/>
      <c r="V31" s="185"/>
      <c r="W31" s="185"/>
      <c r="X31" s="185"/>
      <c r="Y31" s="185"/>
      <c r="Z31" s="187"/>
      <c r="AA31" s="186"/>
      <c r="AB31" s="187"/>
      <c r="AC31" s="184"/>
      <c r="AD31" s="186"/>
      <c r="AE31" s="187"/>
      <c r="AF31" s="184"/>
      <c r="AG31" s="157"/>
      <c r="AH31" s="152"/>
    </row>
    <row r="32" spans="1:34" ht="60" x14ac:dyDescent="0.25">
      <c r="A32" s="147">
        <v>30</v>
      </c>
      <c r="B32" s="138" t="s">
        <v>520</v>
      </c>
      <c r="C32" s="195" t="s">
        <v>521</v>
      </c>
      <c r="D32" s="148"/>
      <c r="E32" s="148"/>
      <c r="F32" s="156" t="s">
        <v>522</v>
      </c>
      <c r="G32" s="147" t="s">
        <v>523</v>
      </c>
      <c r="H32" s="165" t="s">
        <v>524</v>
      </c>
      <c r="I32" s="166">
        <v>1518709.75</v>
      </c>
      <c r="J32" s="189" t="s">
        <v>525</v>
      </c>
      <c r="K32" s="145">
        <v>455612.93</v>
      </c>
      <c r="L32" s="146" t="s">
        <v>526</v>
      </c>
      <c r="M32" s="146" t="s">
        <v>527</v>
      </c>
      <c r="N32" s="147" t="s">
        <v>397</v>
      </c>
      <c r="O32" s="148"/>
      <c r="P32" s="148"/>
      <c r="Q32" s="148"/>
      <c r="R32" s="148"/>
      <c r="S32" s="148"/>
      <c r="T32" s="148"/>
      <c r="U32" s="146" t="s">
        <v>262</v>
      </c>
      <c r="V32" s="146" t="s">
        <v>528</v>
      </c>
      <c r="W32" s="146" t="s">
        <v>529</v>
      </c>
      <c r="X32" s="146" t="s">
        <v>165</v>
      </c>
      <c r="Y32" s="146" t="s">
        <v>530</v>
      </c>
      <c r="Z32" s="148"/>
      <c r="AA32" s="147"/>
      <c r="AB32" s="148"/>
      <c r="AC32" s="145"/>
      <c r="AD32" s="147"/>
      <c r="AE32" s="148"/>
      <c r="AF32" s="145"/>
    </row>
    <row r="33" spans="1:34" ht="45" x14ac:dyDescent="0.25">
      <c r="A33" s="147">
        <v>31</v>
      </c>
      <c r="B33" s="138" t="s">
        <v>531</v>
      </c>
      <c r="C33" s="195" t="s">
        <v>532</v>
      </c>
      <c r="D33" s="148"/>
      <c r="E33" s="148"/>
      <c r="F33" s="156" t="s">
        <v>522</v>
      </c>
      <c r="G33" s="147" t="s">
        <v>533</v>
      </c>
      <c r="H33" s="165" t="s">
        <v>534</v>
      </c>
      <c r="I33" s="166">
        <v>1811901.42</v>
      </c>
      <c r="J33" s="189" t="s">
        <v>535</v>
      </c>
      <c r="K33" s="145">
        <v>543570.43000000005</v>
      </c>
      <c r="L33" s="146" t="s">
        <v>526</v>
      </c>
      <c r="M33" s="146" t="s">
        <v>527</v>
      </c>
      <c r="N33" s="147" t="s">
        <v>397</v>
      </c>
      <c r="O33" s="148"/>
      <c r="P33" s="148"/>
      <c r="Q33" s="148"/>
      <c r="R33" s="148"/>
      <c r="S33" s="148"/>
      <c r="T33" s="148"/>
      <c r="U33" s="146" t="s">
        <v>400</v>
      </c>
      <c r="V33" s="146" t="s">
        <v>536</v>
      </c>
      <c r="W33" s="146" t="s">
        <v>427</v>
      </c>
      <c r="X33" s="146" t="s">
        <v>165</v>
      </c>
      <c r="Y33" s="146" t="s">
        <v>537</v>
      </c>
      <c r="Z33" s="148"/>
      <c r="AA33" s="147"/>
      <c r="AB33" s="148"/>
      <c r="AC33" s="145"/>
      <c r="AD33" s="147"/>
      <c r="AE33" s="148"/>
      <c r="AF33" s="145"/>
    </row>
    <row r="34" spans="1:34" ht="60" x14ac:dyDescent="0.25">
      <c r="A34" s="147">
        <v>32</v>
      </c>
      <c r="B34" s="138" t="s">
        <v>538</v>
      </c>
      <c r="C34" s="198" t="s">
        <v>539</v>
      </c>
      <c r="D34" s="148"/>
      <c r="E34" s="148"/>
      <c r="F34" s="156" t="s">
        <v>522</v>
      </c>
      <c r="G34" s="147" t="s">
        <v>540</v>
      </c>
      <c r="H34" s="165" t="s">
        <v>541</v>
      </c>
      <c r="I34" s="166">
        <v>1005612.84</v>
      </c>
      <c r="J34" s="189" t="s">
        <v>542</v>
      </c>
      <c r="K34" s="145">
        <v>301683.84999999998</v>
      </c>
      <c r="L34" s="146" t="s">
        <v>526</v>
      </c>
      <c r="M34" s="146" t="s">
        <v>527</v>
      </c>
      <c r="N34" s="147" t="s">
        <v>397</v>
      </c>
      <c r="O34" s="148"/>
      <c r="P34" s="148"/>
      <c r="Q34" s="148"/>
      <c r="R34" s="148"/>
      <c r="S34" s="148"/>
      <c r="T34" s="148"/>
      <c r="U34" s="146" t="s">
        <v>277</v>
      </c>
      <c r="V34" s="146" t="s">
        <v>543</v>
      </c>
      <c r="W34" s="146" t="s">
        <v>427</v>
      </c>
      <c r="X34" s="146" t="s">
        <v>165</v>
      </c>
      <c r="Y34" s="146" t="s">
        <v>544</v>
      </c>
      <c r="Z34" s="148"/>
      <c r="AA34" s="147"/>
      <c r="AB34" s="148"/>
      <c r="AC34" s="145"/>
      <c r="AD34" s="147"/>
      <c r="AE34" s="148"/>
      <c r="AF34" s="145"/>
      <c r="AG34" s="157"/>
      <c r="AH34" s="152"/>
    </row>
    <row r="35" spans="1:34" ht="60" x14ac:dyDescent="0.25">
      <c r="A35" s="147">
        <v>33</v>
      </c>
      <c r="B35" s="138" t="s">
        <v>545</v>
      </c>
      <c r="C35" s="195" t="s">
        <v>546</v>
      </c>
      <c r="D35" s="148"/>
      <c r="E35" s="148"/>
      <c r="F35" s="156" t="s">
        <v>522</v>
      </c>
      <c r="G35" s="147" t="s">
        <v>547</v>
      </c>
      <c r="H35" s="165" t="s">
        <v>524</v>
      </c>
      <c r="I35" s="166">
        <v>689456.18</v>
      </c>
      <c r="J35" s="189" t="s">
        <v>548</v>
      </c>
      <c r="K35" s="145">
        <v>206836.85</v>
      </c>
      <c r="L35" s="146" t="s">
        <v>526</v>
      </c>
      <c r="M35" s="146" t="s">
        <v>527</v>
      </c>
      <c r="N35" s="147" t="s">
        <v>397</v>
      </c>
      <c r="O35" s="148"/>
      <c r="P35" s="148"/>
      <c r="Q35" s="148"/>
      <c r="R35" s="148"/>
      <c r="S35" s="148"/>
      <c r="T35" s="148"/>
      <c r="U35" s="146" t="s">
        <v>262</v>
      </c>
      <c r="V35" s="146" t="s">
        <v>549</v>
      </c>
      <c r="W35" s="146" t="s">
        <v>529</v>
      </c>
      <c r="X35" s="146" t="s">
        <v>165</v>
      </c>
      <c r="Y35" s="146" t="s">
        <v>530</v>
      </c>
      <c r="Z35" s="148"/>
      <c r="AA35" s="147"/>
      <c r="AB35" s="148"/>
      <c r="AC35" s="145"/>
      <c r="AD35" s="147"/>
      <c r="AE35" s="148"/>
      <c r="AF35" s="145"/>
    </row>
    <row r="36" spans="1:34" ht="60" x14ac:dyDescent="0.25">
      <c r="A36" s="147">
        <v>34</v>
      </c>
      <c r="B36" s="138" t="s">
        <v>550</v>
      </c>
      <c r="C36" s="195" t="s">
        <v>551</v>
      </c>
      <c r="D36" s="148"/>
      <c r="E36" s="148"/>
      <c r="F36" s="156" t="s">
        <v>522</v>
      </c>
      <c r="G36" s="147" t="s">
        <v>552</v>
      </c>
      <c r="H36" s="165" t="s">
        <v>553</v>
      </c>
      <c r="I36" s="166">
        <v>1070711.01</v>
      </c>
      <c r="J36" s="189" t="s">
        <v>554</v>
      </c>
      <c r="K36" s="145">
        <v>321213.3</v>
      </c>
      <c r="L36" s="146" t="s">
        <v>526</v>
      </c>
      <c r="M36" s="146" t="s">
        <v>527</v>
      </c>
      <c r="N36" s="147" t="s">
        <v>397</v>
      </c>
      <c r="O36" s="148"/>
      <c r="P36" s="148"/>
      <c r="Q36" s="148"/>
      <c r="R36" s="148"/>
      <c r="S36" s="148"/>
      <c r="T36" s="148"/>
      <c r="U36" s="146" t="s">
        <v>162</v>
      </c>
      <c r="V36" s="146" t="s">
        <v>555</v>
      </c>
      <c r="W36" s="146" t="s">
        <v>556</v>
      </c>
      <c r="X36" s="146" t="s">
        <v>279</v>
      </c>
      <c r="Y36" s="146" t="s">
        <v>557</v>
      </c>
      <c r="Z36" s="148"/>
      <c r="AA36" s="147"/>
      <c r="AB36" s="148"/>
      <c r="AC36" s="145"/>
      <c r="AD36" s="147"/>
      <c r="AE36" s="148"/>
      <c r="AF36" s="145"/>
    </row>
    <row r="37" spans="1:34" ht="60" x14ac:dyDescent="0.25">
      <c r="A37" s="147">
        <v>35</v>
      </c>
      <c r="B37" s="138" t="s">
        <v>558</v>
      </c>
      <c r="C37" s="195" t="s">
        <v>559</v>
      </c>
      <c r="D37" s="148"/>
      <c r="E37" s="148"/>
      <c r="F37" s="156" t="s">
        <v>522</v>
      </c>
      <c r="G37" s="147" t="s">
        <v>560</v>
      </c>
      <c r="H37" s="165" t="s">
        <v>553</v>
      </c>
      <c r="I37" s="166">
        <v>502064.7</v>
      </c>
      <c r="J37" s="189" t="s">
        <v>561</v>
      </c>
      <c r="K37" s="145">
        <v>150619.41</v>
      </c>
      <c r="L37" s="146" t="s">
        <v>526</v>
      </c>
      <c r="M37" s="146" t="s">
        <v>527</v>
      </c>
      <c r="N37" s="147" t="s">
        <v>397</v>
      </c>
      <c r="O37" s="148"/>
      <c r="P37" s="148"/>
      <c r="Q37" s="148"/>
      <c r="R37" s="148"/>
      <c r="S37" s="148"/>
      <c r="T37" s="148"/>
      <c r="U37" s="146" t="s">
        <v>162</v>
      </c>
      <c r="V37" s="146" t="s">
        <v>562</v>
      </c>
      <c r="W37" s="146" t="s">
        <v>556</v>
      </c>
      <c r="X37" s="146" t="s">
        <v>279</v>
      </c>
      <c r="Y37" s="146" t="s">
        <v>557</v>
      </c>
      <c r="Z37" s="148"/>
      <c r="AA37" s="147"/>
      <c r="AB37" s="148"/>
      <c r="AC37" s="145"/>
      <c r="AD37" s="147"/>
      <c r="AE37" s="148"/>
      <c r="AF37" s="145"/>
    </row>
    <row r="38" spans="1:34" ht="60" x14ac:dyDescent="0.25">
      <c r="A38" s="147">
        <v>36</v>
      </c>
      <c r="B38" s="138" t="s">
        <v>563</v>
      </c>
      <c r="C38" s="195" t="s">
        <v>564</v>
      </c>
      <c r="D38" s="148"/>
      <c r="E38" s="148"/>
      <c r="F38" s="156" t="s">
        <v>522</v>
      </c>
      <c r="G38" s="147" t="s">
        <v>565</v>
      </c>
      <c r="H38" s="165" t="s">
        <v>566</v>
      </c>
      <c r="I38" s="166">
        <v>836351.89</v>
      </c>
      <c r="J38" s="189" t="s">
        <v>567</v>
      </c>
      <c r="K38" s="145">
        <v>250905.57</v>
      </c>
      <c r="L38" s="146" t="s">
        <v>526</v>
      </c>
      <c r="M38" s="146" t="s">
        <v>568</v>
      </c>
      <c r="N38" s="147" t="s">
        <v>569</v>
      </c>
      <c r="O38" s="148"/>
      <c r="P38" s="148"/>
      <c r="Q38" s="148"/>
      <c r="R38" s="148"/>
      <c r="S38" s="148"/>
      <c r="T38" s="148"/>
      <c r="U38" s="146" t="s">
        <v>262</v>
      </c>
      <c r="V38" s="146"/>
      <c r="W38" s="146"/>
      <c r="X38" s="146" t="s">
        <v>165</v>
      </c>
      <c r="Y38" s="146" t="s">
        <v>570</v>
      </c>
      <c r="Z38" s="148"/>
      <c r="AA38" s="147"/>
      <c r="AB38" s="148"/>
      <c r="AC38" s="145"/>
      <c r="AD38" s="147"/>
      <c r="AE38" s="148"/>
      <c r="AF38" s="145"/>
    </row>
    <row r="39" spans="1:34" ht="45" x14ac:dyDescent="0.25">
      <c r="A39" s="147">
        <v>37</v>
      </c>
      <c r="B39" s="138" t="s">
        <v>571</v>
      </c>
      <c r="C39" s="195" t="s">
        <v>572</v>
      </c>
      <c r="D39" s="148"/>
      <c r="E39" s="148"/>
      <c r="F39" s="156" t="s">
        <v>522</v>
      </c>
      <c r="G39" s="147" t="s">
        <v>573</v>
      </c>
      <c r="H39" s="165" t="s">
        <v>574</v>
      </c>
      <c r="I39" s="166">
        <v>1930550.97</v>
      </c>
      <c r="J39" s="189" t="s">
        <v>575</v>
      </c>
      <c r="K39" s="145">
        <v>579165.29</v>
      </c>
      <c r="L39" s="146" t="s">
        <v>526</v>
      </c>
      <c r="M39" s="146" t="s">
        <v>527</v>
      </c>
      <c r="N39" s="147" t="s">
        <v>397</v>
      </c>
      <c r="O39" s="148"/>
      <c r="P39" s="148"/>
      <c r="Q39" s="148"/>
      <c r="R39" s="148"/>
      <c r="S39" s="148"/>
      <c r="T39" s="148"/>
      <c r="U39" s="146" t="s">
        <v>400</v>
      </c>
      <c r="V39" s="146"/>
      <c r="W39" s="146"/>
      <c r="X39" s="146" t="s">
        <v>165</v>
      </c>
      <c r="Y39" s="146" t="s">
        <v>576</v>
      </c>
      <c r="Z39" s="148"/>
      <c r="AA39" s="147"/>
      <c r="AB39" s="148"/>
      <c r="AC39" s="145"/>
      <c r="AD39" s="147"/>
      <c r="AE39" s="148"/>
      <c r="AF39" s="145"/>
    </row>
    <row r="40" spans="1:34" ht="75" x14ac:dyDescent="0.25">
      <c r="A40" s="147">
        <v>38</v>
      </c>
      <c r="B40" s="138" t="s">
        <v>577</v>
      </c>
      <c r="C40" s="195" t="s">
        <v>578</v>
      </c>
      <c r="D40" s="148"/>
      <c r="E40" s="148"/>
      <c r="F40" s="156" t="s">
        <v>522</v>
      </c>
      <c r="G40" s="147" t="s">
        <v>579</v>
      </c>
      <c r="H40" s="165" t="s">
        <v>434</v>
      </c>
      <c r="I40" s="145">
        <v>1152886.73</v>
      </c>
      <c r="J40" s="189" t="s">
        <v>580</v>
      </c>
      <c r="K40" s="145">
        <v>345866.02</v>
      </c>
      <c r="L40" s="146" t="s">
        <v>526</v>
      </c>
      <c r="M40" s="146" t="s">
        <v>581</v>
      </c>
      <c r="N40" s="147" t="s">
        <v>339</v>
      </c>
      <c r="O40" s="148"/>
      <c r="P40" s="148"/>
      <c r="Q40" s="148"/>
      <c r="R40" s="148"/>
      <c r="S40" s="148"/>
      <c r="T40" s="148"/>
      <c r="U40" s="146" t="s">
        <v>277</v>
      </c>
      <c r="V40" s="146"/>
      <c r="W40" s="146"/>
      <c r="X40" s="146" t="s">
        <v>165</v>
      </c>
      <c r="Y40" s="146" t="s">
        <v>582</v>
      </c>
      <c r="Z40" s="148"/>
      <c r="AA40" s="147"/>
      <c r="AB40" s="148"/>
      <c r="AC40" s="145"/>
      <c r="AD40" s="147"/>
      <c r="AE40" s="148"/>
      <c r="AF40" s="145"/>
    </row>
    <row r="41" spans="1:34" ht="90" x14ac:dyDescent="0.25">
      <c r="A41" s="147">
        <v>39</v>
      </c>
      <c r="B41" s="138" t="s">
        <v>583</v>
      </c>
      <c r="C41" s="195" t="s">
        <v>584</v>
      </c>
      <c r="D41" s="148"/>
      <c r="E41" s="148"/>
      <c r="F41" s="199" t="s">
        <v>526</v>
      </c>
      <c r="G41" s="147" t="s">
        <v>585</v>
      </c>
      <c r="H41" s="165" t="s">
        <v>586</v>
      </c>
      <c r="I41" s="166">
        <v>9878854.6899999995</v>
      </c>
      <c r="J41" s="189" t="s">
        <v>587</v>
      </c>
      <c r="K41" s="145">
        <v>2963656.41</v>
      </c>
      <c r="L41" s="146" t="s">
        <v>588</v>
      </c>
      <c r="M41" s="146" t="s">
        <v>589</v>
      </c>
      <c r="N41" s="147" t="s">
        <v>339</v>
      </c>
      <c r="O41" s="148"/>
      <c r="P41" s="148"/>
      <c r="Q41" s="148"/>
      <c r="R41" s="148"/>
      <c r="S41" s="148"/>
      <c r="T41" s="148"/>
      <c r="U41" s="146" t="s">
        <v>200</v>
      </c>
      <c r="V41" s="146"/>
      <c r="W41" s="146"/>
      <c r="X41" s="146" t="s">
        <v>165</v>
      </c>
      <c r="Y41" s="146" t="s">
        <v>590</v>
      </c>
      <c r="Z41" s="148"/>
      <c r="AA41" s="147"/>
      <c r="AB41" s="148"/>
      <c r="AC41" s="145"/>
      <c r="AD41" s="147"/>
      <c r="AE41" s="148"/>
      <c r="AF41" s="145"/>
    </row>
    <row r="42" spans="1:34" ht="60" x14ac:dyDescent="0.25">
      <c r="A42" s="147">
        <v>40</v>
      </c>
      <c r="B42" s="138" t="s">
        <v>591</v>
      </c>
      <c r="C42" s="195" t="s">
        <v>592</v>
      </c>
      <c r="D42" s="148"/>
      <c r="E42" s="148"/>
      <c r="F42" s="199" t="s">
        <v>526</v>
      </c>
      <c r="G42" s="147" t="s">
        <v>593</v>
      </c>
      <c r="H42" s="165" t="s">
        <v>594</v>
      </c>
      <c r="I42" s="166">
        <v>1303205.8400000001</v>
      </c>
      <c r="J42" s="189" t="s">
        <v>595</v>
      </c>
      <c r="K42" s="145">
        <v>390961.75</v>
      </c>
      <c r="L42" s="146" t="s">
        <v>588</v>
      </c>
      <c r="M42" s="146" t="s">
        <v>596</v>
      </c>
      <c r="N42" s="147" t="s">
        <v>397</v>
      </c>
      <c r="O42" s="148"/>
      <c r="P42" s="148"/>
      <c r="Q42" s="148"/>
      <c r="R42" s="148"/>
      <c r="S42" s="148"/>
      <c r="T42" s="148"/>
      <c r="U42" s="146" t="s">
        <v>597</v>
      </c>
      <c r="V42" s="146"/>
      <c r="W42" s="146"/>
      <c r="X42" s="146" t="s">
        <v>279</v>
      </c>
      <c r="Y42" s="146" t="s">
        <v>594</v>
      </c>
      <c r="Z42" s="148"/>
      <c r="AA42" s="147"/>
      <c r="AB42" s="148"/>
      <c r="AC42" s="145"/>
      <c r="AD42" s="147"/>
      <c r="AE42" s="148"/>
      <c r="AF42" s="145"/>
    </row>
    <row r="43" spans="1:34" ht="45" x14ac:dyDescent="0.25">
      <c r="A43" s="147">
        <v>41</v>
      </c>
      <c r="B43" s="138" t="s">
        <v>598</v>
      </c>
      <c r="C43" s="195" t="s">
        <v>599</v>
      </c>
      <c r="D43" s="148"/>
      <c r="E43" s="148"/>
      <c r="F43" s="199" t="s">
        <v>526</v>
      </c>
      <c r="G43" s="147" t="s">
        <v>600</v>
      </c>
      <c r="H43" s="165" t="s">
        <v>541</v>
      </c>
      <c r="I43" s="166">
        <v>1952239.78</v>
      </c>
      <c r="J43" s="189" t="s">
        <v>601</v>
      </c>
      <c r="K43" s="145">
        <v>585671.93000000005</v>
      </c>
      <c r="L43" s="146" t="s">
        <v>588</v>
      </c>
      <c r="M43" s="146" t="s">
        <v>596</v>
      </c>
      <c r="N43" s="147" t="s">
        <v>397</v>
      </c>
      <c r="O43" s="148"/>
      <c r="P43" s="148"/>
      <c r="Q43" s="148"/>
      <c r="R43" s="148"/>
      <c r="S43" s="148"/>
      <c r="T43" s="148"/>
      <c r="U43" s="146" t="s">
        <v>602</v>
      </c>
      <c r="V43" s="146"/>
      <c r="W43" s="146"/>
      <c r="X43" s="146" t="s">
        <v>165</v>
      </c>
      <c r="Y43" s="146" t="s">
        <v>544</v>
      </c>
      <c r="Z43" s="148"/>
      <c r="AA43" s="147"/>
      <c r="AB43" s="148"/>
      <c r="AC43" s="145"/>
      <c r="AD43" s="147"/>
      <c r="AE43" s="148"/>
      <c r="AF43" s="145"/>
    </row>
    <row r="44" spans="1:34" ht="60" x14ac:dyDescent="0.25">
      <c r="A44" s="147">
        <v>42</v>
      </c>
      <c r="B44" s="138" t="s">
        <v>603</v>
      </c>
      <c r="C44" s="195" t="s">
        <v>604</v>
      </c>
      <c r="D44" s="148"/>
      <c r="E44" s="148"/>
      <c r="F44" s="156" t="s">
        <v>526</v>
      </c>
      <c r="G44" s="147" t="s">
        <v>605</v>
      </c>
      <c r="H44" s="165" t="s">
        <v>566</v>
      </c>
      <c r="I44" s="166">
        <v>943015.88</v>
      </c>
      <c r="J44" s="189" t="s">
        <v>606</v>
      </c>
      <c r="K44" s="145">
        <v>282904.76</v>
      </c>
      <c r="L44" s="146" t="s">
        <v>588</v>
      </c>
      <c r="M44" s="146" t="s">
        <v>596</v>
      </c>
      <c r="N44" s="147" t="s">
        <v>397</v>
      </c>
      <c r="O44" s="148"/>
      <c r="P44" s="148"/>
      <c r="Q44" s="148"/>
      <c r="R44" s="148"/>
      <c r="S44" s="148"/>
      <c r="T44" s="148"/>
      <c r="U44" s="146" t="s">
        <v>262</v>
      </c>
      <c r="V44" s="146"/>
      <c r="W44" s="146"/>
      <c r="X44" s="146" t="s">
        <v>165</v>
      </c>
      <c r="Y44" s="146" t="s">
        <v>570</v>
      </c>
      <c r="Z44" s="148"/>
      <c r="AA44" s="147"/>
      <c r="AB44" s="148"/>
      <c r="AC44" s="145"/>
      <c r="AD44" s="147"/>
      <c r="AE44" s="148"/>
      <c r="AF44" s="145"/>
    </row>
    <row r="45" spans="1:34" ht="60" x14ac:dyDescent="0.25">
      <c r="A45" s="147">
        <v>43</v>
      </c>
      <c r="B45" s="138" t="s">
        <v>607</v>
      </c>
      <c r="C45" s="195" t="s">
        <v>608</v>
      </c>
      <c r="D45" s="148"/>
      <c r="E45" s="148"/>
      <c r="F45" s="199" t="s">
        <v>526</v>
      </c>
      <c r="G45" s="147" t="s">
        <v>609</v>
      </c>
      <c r="H45" s="165" t="s">
        <v>610</v>
      </c>
      <c r="I45" s="166">
        <v>1949672.9</v>
      </c>
      <c r="J45" s="189" t="s">
        <v>611</v>
      </c>
      <c r="K45" s="145">
        <v>584901.87</v>
      </c>
      <c r="L45" s="146" t="s">
        <v>588</v>
      </c>
      <c r="M45" s="146" t="s">
        <v>589</v>
      </c>
      <c r="N45" s="147" t="s">
        <v>339</v>
      </c>
      <c r="O45" s="148"/>
      <c r="P45" s="148"/>
      <c r="Q45" s="148"/>
      <c r="R45" s="148"/>
      <c r="S45" s="148"/>
      <c r="T45" s="148"/>
      <c r="U45" s="146" t="s">
        <v>371</v>
      </c>
      <c r="V45" s="146"/>
      <c r="W45" s="146"/>
      <c r="X45" s="146" t="s">
        <v>165</v>
      </c>
      <c r="Y45" s="146" t="s">
        <v>612</v>
      </c>
      <c r="Z45" s="148"/>
      <c r="AA45" s="147"/>
      <c r="AB45" s="148"/>
      <c r="AC45" s="145"/>
      <c r="AD45" s="147"/>
      <c r="AE45" s="148"/>
      <c r="AF45" s="145"/>
    </row>
    <row r="46" spans="1:34" ht="45" x14ac:dyDescent="0.25">
      <c r="A46" s="147">
        <v>44</v>
      </c>
      <c r="B46" s="138" t="s">
        <v>613</v>
      </c>
      <c r="C46" s="195" t="s">
        <v>614</v>
      </c>
      <c r="D46" s="148"/>
      <c r="E46" s="148"/>
      <c r="F46" s="199" t="s">
        <v>526</v>
      </c>
      <c r="G46" s="147" t="s">
        <v>615</v>
      </c>
      <c r="H46" s="165" t="s">
        <v>616</v>
      </c>
      <c r="I46" s="166">
        <v>1822287.14</v>
      </c>
      <c r="J46" s="189" t="s">
        <v>617</v>
      </c>
      <c r="K46" s="145">
        <v>546686.14</v>
      </c>
      <c r="L46" s="146" t="s">
        <v>588</v>
      </c>
      <c r="M46" s="146" t="s">
        <v>589</v>
      </c>
      <c r="N46" s="147" t="s">
        <v>339</v>
      </c>
      <c r="O46" s="148"/>
      <c r="P46" s="148"/>
      <c r="Q46" s="148"/>
      <c r="R46" s="148"/>
      <c r="S46" s="148"/>
      <c r="T46" s="148"/>
      <c r="U46" s="146" t="s">
        <v>618</v>
      </c>
      <c r="V46" s="146"/>
      <c r="W46" s="146"/>
      <c r="X46" s="146" t="s">
        <v>165</v>
      </c>
      <c r="Y46" s="146" t="s">
        <v>619</v>
      </c>
      <c r="Z46" s="148"/>
      <c r="AA46" s="147"/>
      <c r="AB46" s="148"/>
      <c r="AC46" s="145"/>
      <c r="AD46" s="147"/>
      <c r="AE46" s="148"/>
      <c r="AF46" s="145"/>
    </row>
    <row r="47" spans="1:34" ht="45" x14ac:dyDescent="0.25">
      <c r="A47" s="147">
        <v>45</v>
      </c>
      <c r="B47" s="138" t="s">
        <v>620</v>
      </c>
      <c r="C47" s="195" t="s">
        <v>621</v>
      </c>
      <c r="D47" s="148"/>
      <c r="E47" s="148"/>
      <c r="F47" s="199" t="s">
        <v>588</v>
      </c>
      <c r="G47" s="147" t="s">
        <v>622</v>
      </c>
      <c r="H47" s="165" t="s">
        <v>623</v>
      </c>
      <c r="I47" s="166">
        <v>1913015.97</v>
      </c>
      <c r="J47" s="189" t="s">
        <v>624</v>
      </c>
      <c r="K47" s="145">
        <v>573904.79</v>
      </c>
      <c r="L47" s="146" t="s">
        <v>625</v>
      </c>
      <c r="M47" s="146" t="s">
        <v>626</v>
      </c>
      <c r="N47" s="147" t="s">
        <v>339</v>
      </c>
      <c r="O47" s="148"/>
      <c r="P47" s="148"/>
      <c r="Q47" s="148"/>
      <c r="R47" s="148"/>
      <c r="S47" s="148"/>
      <c r="T47" s="148"/>
      <c r="U47" s="146" t="s">
        <v>186</v>
      </c>
      <c r="V47" s="146"/>
      <c r="W47" s="146"/>
      <c r="X47" s="146" t="s">
        <v>165</v>
      </c>
      <c r="Y47" s="146" t="s">
        <v>627</v>
      </c>
      <c r="Z47" s="148"/>
      <c r="AA47" s="147"/>
      <c r="AB47" s="148"/>
      <c r="AC47" s="145"/>
      <c r="AD47" s="147"/>
      <c r="AE47" s="148"/>
      <c r="AF47" s="145"/>
    </row>
    <row r="48" spans="1:34" ht="75" x14ac:dyDescent="0.25">
      <c r="A48" s="147">
        <v>46</v>
      </c>
      <c r="B48" s="138" t="s">
        <v>628</v>
      </c>
      <c r="C48" s="195" t="s">
        <v>629</v>
      </c>
      <c r="D48" s="148"/>
      <c r="E48" s="148"/>
      <c r="F48" s="199" t="s">
        <v>526</v>
      </c>
      <c r="G48" s="147" t="s">
        <v>630</v>
      </c>
      <c r="H48" s="165" t="s">
        <v>594</v>
      </c>
      <c r="I48" s="166">
        <v>3718289.83</v>
      </c>
      <c r="J48" s="189" t="s">
        <v>631</v>
      </c>
      <c r="K48" s="145">
        <v>1115486.95</v>
      </c>
      <c r="L48" s="146" t="s">
        <v>588</v>
      </c>
      <c r="M48" s="146" t="s">
        <v>589</v>
      </c>
      <c r="N48" s="147" t="s">
        <v>339</v>
      </c>
      <c r="O48" s="148"/>
      <c r="P48" s="148"/>
      <c r="Q48" s="148"/>
      <c r="R48" s="148"/>
      <c r="S48" s="148"/>
      <c r="T48" s="148"/>
      <c r="U48" s="146" t="s">
        <v>162</v>
      </c>
      <c r="V48" s="146"/>
      <c r="W48" s="146"/>
      <c r="X48" s="146" t="s">
        <v>279</v>
      </c>
      <c r="Y48" s="146" t="s">
        <v>594</v>
      </c>
      <c r="Z48" s="148"/>
      <c r="AA48" s="147"/>
      <c r="AB48" s="148"/>
      <c r="AC48" s="145"/>
      <c r="AD48" s="147"/>
      <c r="AE48" s="148"/>
      <c r="AF48" s="145"/>
    </row>
    <row r="49" spans="1:32" ht="60" x14ac:dyDescent="0.25">
      <c r="A49" s="147">
        <v>47</v>
      </c>
      <c r="B49" s="138" t="s">
        <v>632</v>
      </c>
      <c r="C49" s="195" t="s">
        <v>633</v>
      </c>
      <c r="D49" s="148"/>
      <c r="E49" s="148"/>
      <c r="F49" s="156" t="s">
        <v>588</v>
      </c>
      <c r="G49" s="147" t="s">
        <v>634</v>
      </c>
      <c r="H49" s="165" t="s">
        <v>635</v>
      </c>
      <c r="I49" s="166">
        <v>1051365.45</v>
      </c>
      <c r="J49" s="189" t="s">
        <v>636</v>
      </c>
      <c r="K49" s="145">
        <v>315409.64</v>
      </c>
      <c r="L49" s="146" t="s">
        <v>625</v>
      </c>
      <c r="M49" s="146" t="s">
        <v>637</v>
      </c>
      <c r="N49" s="147" t="s">
        <v>397</v>
      </c>
      <c r="O49" s="148"/>
      <c r="P49" s="148"/>
      <c r="Q49" s="148"/>
      <c r="R49" s="148"/>
      <c r="S49" s="148"/>
      <c r="T49" s="148"/>
      <c r="U49" s="146" t="s">
        <v>162</v>
      </c>
      <c r="V49" s="146"/>
      <c r="W49" s="146"/>
      <c r="X49" s="146" t="s">
        <v>165</v>
      </c>
      <c r="Y49" s="146" t="s">
        <v>638</v>
      </c>
      <c r="Z49" s="148"/>
      <c r="AA49" s="147"/>
      <c r="AB49" s="148"/>
      <c r="AC49" s="145"/>
      <c r="AD49" s="147"/>
      <c r="AE49" s="148"/>
      <c r="AF49" s="145"/>
    </row>
    <row r="50" spans="1:32" ht="60" x14ac:dyDescent="0.25">
      <c r="A50" s="147">
        <v>48</v>
      </c>
      <c r="B50" s="138" t="s">
        <v>639</v>
      </c>
      <c r="C50" s="195" t="s">
        <v>640</v>
      </c>
      <c r="D50" s="148"/>
      <c r="E50" s="148"/>
      <c r="F50" s="199" t="s">
        <v>588</v>
      </c>
      <c r="G50" s="147" t="s">
        <v>641</v>
      </c>
      <c r="H50" s="165" t="s">
        <v>434</v>
      </c>
      <c r="I50" s="166">
        <v>5385246.4299999997</v>
      </c>
      <c r="J50" s="189" t="s">
        <v>642</v>
      </c>
      <c r="K50" s="145">
        <v>1615573.93</v>
      </c>
      <c r="L50" s="146" t="s">
        <v>625</v>
      </c>
      <c r="M50" s="146" t="s">
        <v>643</v>
      </c>
      <c r="N50" s="147" t="s">
        <v>644</v>
      </c>
      <c r="O50" s="148"/>
      <c r="P50" s="148"/>
      <c r="Q50" s="148"/>
      <c r="R50" s="148"/>
      <c r="S50" s="148"/>
      <c r="T50" s="148"/>
      <c r="U50" s="146" t="s">
        <v>277</v>
      </c>
      <c r="V50" s="146"/>
      <c r="W50" s="146"/>
      <c r="X50" s="146" t="s">
        <v>165</v>
      </c>
      <c r="Y50" s="146" t="s">
        <v>582</v>
      </c>
      <c r="Z50" s="148"/>
      <c r="AA50" s="147"/>
      <c r="AB50" s="148"/>
      <c r="AC50" s="145"/>
      <c r="AD50" s="147"/>
      <c r="AE50" s="148"/>
      <c r="AF50" s="145"/>
    </row>
    <row r="51" spans="1:32" ht="75" x14ac:dyDescent="0.25">
      <c r="A51" s="147">
        <v>49</v>
      </c>
      <c r="B51" s="138" t="s">
        <v>645</v>
      </c>
      <c r="C51" s="195" t="s">
        <v>646</v>
      </c>
      <c r="D51" s="148"/>
      <c r="E51" s="148"/>
      <c r="F51" s="200" t="s">
        <v>588</v>
      </c>
      <c r="G51" s="147" t="s">
        <v>647</v>
      </c>
      <c r="H51" s="165" t="s">
        <v>648</v>
      </c>
      <c r="I51" s="166">
        <v>2237844.71</v>
      </c>
      <c r="J51" s="189" t="s">
        <v>649</v>
      </c>
      <c r="K51" s="145">
        <v>671353.41</v>
      </c>
      <c r="L51" s="146" t="s">
        <v>625</v>
      </c>
      <c r="M51" s="146" t="s">
        <v>626</v>
      </c>
      <c r="N51" s="147" t="s">
        <v>339</v>
      </c>
      <c r="O51" s="148"/>
      <c r="P51" s="148"/>
      <c r="Q51" s="148"/>
      <c r="R51" s="148"/>
      <c r="S51" s="148"/>
      <c r="T51" s="148"/>
      <c r="U51" s="146" t="s">
        <v>371</v>
      </c>
      <c r="V51" s="146"/>
      <c r="W51" s="146"/>
      <c r="X51" s="146" t="s">
        <v>165</v>
      </c>
      <c r="Y51" s="146" t="s">
        <v>650</v>
      </c>
      <c r="Z51" s="148"/>
      <c r="AA51" s="147"/>
      <c r="AB51" s="148"/>
      <c r="AC51" s="145"/>
      <c r="AD51" s="147"/>
      <c r="AE51" s="148"/>
      <c r="AF51" s="145"/>
    </row>
    <row r="52" spans="1:32" ht="60" x14ac:dyDescent="0.25">
      <c r="A52" s="147">
        <v>50</v>
      </c>
      <c r="B52" s="138" t="s">
        <v>651</v>
      </c>
      <c r="C52" s="195" t="s">
        <v>652</v>
      </c>
      <c r="D52" s="148"/>
      <c r="E52" s="148"/>
      <c r="F52" s="199" t="s">
        <v>588</v>
      </c>
      <c r="G52" s="147" t="s">
        <v>653</v>
      </c>
      <c r="H52" s="165" t="s">
        <v>654</v>
      </c>
      <c r="I52" s="166">
        <v>14621394.310000001</v>
      </c>
      <c r="J52" s="189" t="s">
        <v>655</v>
      </c>
      <c r="K52" s="145">
        <v>4386418.29</v>
      </c>
      <c r="L52" s="146" t="s">
        <v>625</v>
      </c>
      <c r="M52" s="146" t="s">
        <v>643</v>
      </c>
      <c r="N52" s="147" t="s">
        <v>644</v>
      </c>
      <c r="O52" s="148"/>
      <c r="P52" s="148"/>
      <c r="Q52" s="148"/>
      <c r="R52" s="148"/>
      <c r="S52" s="148"/>
      <c r="T52" s="148"/>
      <c r="U52" s="146" t="s">
        <v>656</v>
      </c>
      <c r="V52" s="146"/>
      <c r="W52" s="146"/>
      <c r="X52" s="146" t="s">
        <v>165</v>
      </c>
      <c r="Y52" s="146" t="s">
        <v>657</v>
      </c>
      <c r="Z52" s="148"/>
      <c r="AA52" s="147"/>
      <c r="AB52" s="148"/>
      <c r="AC52" s="145"/>
      <c r="AD52" s="147"/>
      <c r="AE52" s="148"/>
      <c r="AF52" s="145"/>
    </row>
    <row r="53" spans="1:32" ht="45" x14ac:dyDescent="0.25">
      <c r="A53" s="147">
        <v>51</v>
      </c>
      <c r="B53" s="138" t="s">
        <v>658</v>
      </c>
      <c r="C53" s="195" t="s">
        <v>659</v>
      </c>
      <c r="D53" s="148"/>
      <c r="E53" s="148"/>
      <c r="F53" s="200" t="s">
        <v>588</v>
      </c>
      <c r="G53" s="147" t="s">
        <v>660</v>
      </c>
      <c r="H53" s="165" t="s">
        <v>446</v>
      </c>
      <c r="I53" s="166">
        <v>595266.5</v>
      </c>
      <c r="J53" s="189" t="s">
        <v>661</v>
      </c>
      <c r="K53" s="145">
        <v>178579.95</v>
      </c>
      <c r="L53" s="146" t="s">
        <v>625</v>
      </c>
      <c r="M53" s="146" t="s">
        <v>637</v>
      </c>
      <c r="N53" s="147" t="s">
        <v>397</v>
      </c>
      <c r="O53" s="148"/>
      <c r="P53" s="148"/>
      <c r="Q53" s="148"/>
      <c r="R53" s="148"/>
      <c r="S53" s="148"/>
      <c r="T53" s="148"/>
      <c r="U53" s="146" t="s">
        <v>662</v>
      </c>
      <c r="V53" s="146"/>
      <c r="W53" s="146"/>
      <c r="X53" s="146" t="s">
        <v>165</v>
      </c>
      <c r="Y53" s="146" t="s">
        <v>446</v>
      </c>
      <c r="Z53" s="148"/>
      <c r="AA53" s="147"/>
      <c r="AB53" s="148"/>
      <c r="AC53" s="145"/>
      <c r="AD53" s="147"/>
      <c r="AE53" s="148"/>
      <c r="AF53" s="145"/>
    </row>
    <row r="54" spans="1:32" ht="45" x14ac:dyDescent="0.25">
      <c r="A54" s="147">
        <v>52</v>
      </c>
      <c r="B54" s="138" t="s">
        <v>663</v>
      </c>
      <c r="C54" s="195" t="s">
        <v>664</v>
      </c>
      <c r="D54" s="148"/>
      <c r="E54" s="148"/>
      <c r="F54" s="200" t="s">
        <v>588</v>
      </c>
      <c r="G54" s="147" t="s">
        <v>665</v>
      </c>
      <c r="H54" s="165" t="s">
        <v>666</v>
      </c>
      <c r="I54" s="166">
        <v>1229395.93</v>
      </c>
      <c r="J54" s="189" t="s">
        <v>667</v>
      </c>
      <c r="K54" s="145">
        <v>368818.78</v>
      </c>
      <c r="L54" s="146" t="s">
        <v>625</v>
      </c>
      <c r="M54" s="146" t="s">
        <v>637</v>
      </c>
      <c r="N54" s="147" t="s">
        <v>397</v>
      </c>
      <c r="O54" s="148"/>
      <c r="P54" s="148"/>
      <c r="Q54" s="148"/>
      <c r="R54" s="148"/>
      <c r="S54" s="148"/>
      <c r="T54" s="148"/>
      <c r="U54" s="146" t="s">
        <v>662</v>
      </c>
      <c r="V54" s="146"/>
      <c r="W54" s="146"/>
      <c r="X54" s="146" t="s">
        <v>165</v>
      </c>
      <c r="Y54" s="146" t="s">
        <v>668</v>
      </c>
      <c r="Z54" s="148"/>
      <c r="AA54" s="147"/>
      <c r="AB54" s="148"/>
      <c r="AC54" s="145"/>
      <c r="AD54" s="147"/>
      <c r="AE54" s="148"/>
      <c r="AF54" s="145"/>
    </row>
    <row r="55" spans="1:32" ht="45" x14ac:dyDescent="0.25">
      <c r="A55" s="147">
        <v>53</v>
      </c>
      <c r="B55" s="138" t="s">
        <v>669</v>
      </c>
      <c r="C55" s="195" t="s">
        <v>670</v>
      </c>
      <c r="D55" s="148"/>
      <c r="E55" s="148"/>
      <c r="F55" s="200" t="s">
        <v>588</v>
      </c>
      <c r="G55" s="147" t="s">
        <v>671</v>
      </c>
      <c r="H55" s="165" t="s">
        <v>446</v>
      </c>
      <c r="I55" s="166">
        <v>580299.86</v>
      </c>
      <c r="J55" s="189" t="s">
        <v>672</v>
      </c>
      <c r="K55" s="145">
        <v>174089.96</v>
      </c>
      <c r="L55" s="146" t="s">
        <v>625</v>
      </c>
      <c r="M55" s="146" t="s">
        <v>637</v>
      </c>
      <c r="N55" s="147" t="s">
        <v>397</v>
      </c>
      <c r="O55" s="148"/>
      <c r="P55" s="148"/>
      <c r="Q55" s="148"/>
      <c r="R55" s="148"/>
      <c r="S55" s="148"/>
      <c r="T55" s="148"/>
      <c r="U55" s="146" t="s">
        <v>662</v>
      </c>
      <c r="V55" s="146"/>
      <c r="W55" s="146"/>
      <c r="X55" s="146" t="s">
        <v>165</v>
      </c>
      <c r="Y55" s="146" t="s">
        <v>446</v>
      </c>
      <c r="Z55" s="148"/>
      <c r="AA55" s="147"/>
      <c r="AB55" s="148"/>
      <c r="AC55" s="145"/>
      <c r="AD55" s="147"/>
      <c r="AE55" s="148"/>
      <c r="AF55" s="145"/>
    </row>
    <row r="56" spans="1:32" x14ac:dyDescent="0.25">
      <c r="C56" s="202"/>
    </row>
    <row r="57" spans="1:32" ht="49.5" x14ac:dyDescent="0.25">
      <c r="B57" s="138" t="s">
        <v>673</v>
      </c>
      <c r="C57" s="207" t="s">
        <v>674</v>
      </c>
      <c r="F57" s="208" t="s">
        <v>497</v>
      </c>
      <c r="G57" s="209" t="s">
        <v>675</v>
      </c>
      <c r="H57" s="210" t="s">
        <v>553</v>
      </c>
      <c r="I57" s="211" t="s">
        <v>676</v>
      </c>
      <c r="J57" s="212" t="s">
        <v>677</v>
      </c>
      <c r="L57" s="208" t="s">
        <v>678</v>
      </c>
      <c r="M57" s="208" t="s">
        <v>517</v>
      </c>
      <c r="N57" s="213">
        <v>45</v>
      </c>
    </row>
    <row r="58" spans="1:32" ht="49.5" x14ac:dyDescent="0.25">
      <c r="A58" s="147"/>
      <c r="B58" s="138" t="s">
        <v>679</v>
      </c>
      <c r="C58" s="207" t="s">
        <v>680</v>
      </c>
      <c r="D58" s="148"/>
      <c r="E58" s="148"/>
      <c r="F58" s="208" t="s">
        <v>497</v>
      </c>
      <c r="G58" s="209" t="s">
        <v>681</v>
      </c>
      <c r="H58" s="213" t="s">
        <v>682</v>
      </c>
      <c r="I58" s="211" t="s">
        <v>683</v>
      </c>
      <c r="J58" s="212" t="s">
        <v>684</v>
      </c>
      <c r="K58" s="145"/>
      <c r="L58" s="208" t="s">
        <v>678</v>
      </c>
      <c r="M58" s="208" t="s">
        <v>685</v>
      </c>
      <c r="N58" s="213">
        <v>60</v>
      </c>
      <c r="O58" s="148"/>
      <c r="P58" s="148"/>
      <c r="Q58" s="148"/>
      <c r="R58" s="148"/>
      <c r="S58" s="148"/>
      <c r="T58" s="148"/>
      <c r="U58" s="146"/>
      <c r="V58" s="146"/>
      <c r="W58" s="146"/>
      <c r="X58" s="146"/>
      <c r="Y58" s="146"/>
      <c r="Z58" s="148"/>
      <c r="AA58" s="147"/>
      <c r="AB58" s="148"/>
      <c r="AC58" s="145"/>
      <c r="AD58" s="147"/>
      <c r="AE58" s="148"/>
      <c r="AF58" s="145"/>
    </row>
    <row r="59" spans="1:32" ht="66" x14ac:dyDescent="0.25">
      <c r="A59" s="147"/>
      <c r="B59" s="138" t="s">
        <v>686</v>
      </c>
      <c r="C59" s="207" t="s">
        <v>687</v>
      </c>
      <c r="D59" s="148"/>
      <c r="E59" s="148"/>
      <c r="F59" s="208" t="s">
        <v>248</v>
      </c>
      <c r="G59" s="209" t="s">
        <v>688</v>
      </c>
      <c r="H59" s="208" t="s">
        <v>689</v>
      </c>
      <c r="I59" s="211" t="s">
        <v>690</v>
      </c>
      <c r="J59" s="212" t="s">
        <v>691</v>
      </c>
      <c r="K59" s="145"/>
      <c r="L59" s="208" t="s">
        <v>678</v>
      </c>
      <c r="M59" s="208" t="s">
        <v>517</v>
      </c>
      <c r="N59" s="213">
        <v>45</v>
      </c>
      <c r="O59" s="148"/>
      <c r="P59" s="148"/>
      <c r="Q59" s="148"/>
      <c r="R59" s="148"/>
      <c r="S59" s="148"/>
      <c r="T59" s="148"/>
      <c r="U59" s="146"/>
      <c r="V59" s="146"/>
      <c r="W59" s="146"/>
      <c r="X59" s="146"/>
      <c r="Y59" s="146"/>
      <c r="Z59" s="148"/>
      <c r="AA59" s="147"/>
      <c r="AB59" s="148"/>
      <c r="AC59" s="145"/>
      <c r="AD59" s="147"/>
      <c r="AE59" s="148"/>
      <c r="AF59" s="145"/>
    </row>
    <row r="60" spans="1:32" ht="82.5" x14ac:dyDescent="0.25">
      <c r="A60" s="147"/>
      <c r="B60" s="138" t="s">
        <v>692</v>
      </c>
      <c r="C60" s="207" t="s">
        <v>693</v>
      </c>
      <c r="D60" s="148"/>
      <c r="E60" s="148"/>
      <c r="F60" s="208" t="s">
        <v>694</v>
      </c>
      <c r="G60" s="209" t="s">
        <v>695</v>
      </c>
      <c r="H60" s="213" t="s">
        <v>682</v>
      </c>
      <c r="I60" s="211" t="s">
        <v>696</v>
      </c>
      <c r="J60" s="208" t="s">
        <v>697</v>
      </c>
      <c r="K60" s="145"/>
      <c r="L60" s="208" t="s">
        <v>678</v>
      </c>
      <c r="M60" s="208" t="s">
        <v>685</v>
      </c>
      <c r="N60" s="213">
        <v>60</v>
      </c>
      <c r="O60" s="148"/>
      <c r="P60" s="148"/>
      <c r="Q60" s="148"/>
      <c r="R60" s="148"/>
      <c r="S60" s="148"/>
      <c r="T60" s="148"/>
      <c r="U60" s="146"/>
      <c r="V60" s="146"/>
      <c r="W60" s="146"/>
      <c r="X60" s="146"/>
      <c r="Y60" s="146"/>
      <c r="Z60" s="148"/>
      <c r="AA60" s="147"/>
      <c r="AB60" s="148"/>
      <c r="AC60" s="145"/>
      <c r="AD60" s="147"/>
      <c r="AE60" s="148"/>
      <c r="AF60" s="145"/>
    </row>
    <row r="61" spans="1:32" ht="82.5" x14ac:dyDescent="0.25">
      <c r="A61" s="147"/>
      <c r="B61" s="138" t="s">
        <v>698</v>
      </c>
      <c r="C61" s="207" t="s">
        <v>699</v>
      </c>
      <c r="D61" s="148"/>
      <c r="E61" s="148"/>
      <c r="F61" s="208" t="s">
        <v>497</v>
      </c>
      <c r="G61" s="209" t="s">
        <v>700</v>
      </c>
      <c r="H61" s="213" t="s">
        <v>682</v>
      </c>
      <c r="I61" s="211" t="s">
        <v>701</v>
      </c>
      <c r="J61" s="208" t="s">
        <v>702</v>
      </c>
      <c r="K61" s="145"/>
      <c r="L61" s="208" t="s">
        <v>678</v>
      </c>
      <c r="M61" s="208" t="s">
        <v>685</v>
      </c>
      <c r="N61" s="213">
        <v>60</v>
      </c>
      <c r="O61" s="148"/>
      <c r="P61" s="148"/>
      <c r="Q61" s="148"/>
      <c r="R61" s="148"/>
      <c r="S61" s="148"/>
      <c r="T61" s="148"/>
      <c r="U61" s="146"/>
      <c r="V61" s="146"/>
      <c r="W61" s="146"/>
      <c r="X61" s="146"/>
      <c r="Y61" s="146"/>
      <c r="Z61" s="148"/>
      <c r="AA61" s="147"/>
      <c r="AB61" s="148"/>
      <c r="AC61" s="145"/>
      <c r="AD61" s="147"/>
      <c r="AE61" s="148"/>
      <c r="AF61" s="145"/>
    </row>
    <row r="62" spans="1:32" ht="66" x14ac:dyDescent="0.25">
      <c r="A62" s="147"/>
      <c r="B62" s="138" t="s">
        <v>703</v>
      </c>
      <c r="C62" s="207" t="s">
        <v>704</v>
      </c>
      <c r="D62" s="148"/>
      <c r="E62" s="148"/>
      <c r="F62" s="208" t="s">
        <v>497</v>
      </c>
      <c r="G62" s="209" t="s">
        <v>705</v>
      </c>
      <c r="H62" s="210" t="s">
        <v>553</v>
      </c>
      <c r="I62" s="211" t="s">
        <v>706</v>
      </c>
      <c r="J62" s="208" t="s">
        <v>707</v>
      </c>
      <c r="K62" s="145"/>
      <c r="L62" s="208" t="s">
        <v>678</v>
      </c>
      <c r="M62" s="208" t="s">
        <v>685</v>
      </c>
      <c r="N62" s="213">
        <v>60</v>
      </c>
      <c r="O62" s="148"/>
      <c r="P62" s="148"/>
      <c r="Q62" s="148"/>
      <c r="R62" s="148"/>
      <c r="S62" s="148"/>
      <c r="T62" s="148"/>
      <c r="U62" s="146"/>
      <c r="V62" s="146"/>
      <c r="W62" s="146"/>
      <c r="X62" s="146"/>
      <c r="Y62" s="146"/>
      <c r="Z62" s="148"/>
      <c r="AA62" s="147"/>
      <c r="AB62" s="148"/>
      <c r="AC62" s="145"/>
      <c r="AD62" s="147"/>
      <c r="AE62" s="148"/>
      <c r="AF62" s="145"/>
    </row>
    <row r="63" spans="1:32" ht="63" x14ac:dyDescent="0.25">
      <c r="A63" s="147"/>
      <c r="B63" s="138" t="s">
        <v>708</v>
      </c>
      <c r="C63" s="207" t="s">
        <v>709</v>
      </c>
      <c r="D63" s="148"/>
      <c r="E63" s="148"/>
      <c r="F63" s="208" t="s">
        <v>497</v>
      </c>
      <c r="G63" s="209" t="s">
        <v>710</v>
      </c>
      <c r="H63" s="208" t="s">
        <v>711</v>
      </c>
      <c r="I63" s="211" t="s">
        <v>712</v>
      </c>
      <c r="J63" s="208" t="s">
        <v>713</v>
      </c>
      <c r="K63" s="145"/>
      <c r="L63" s="208" t="s">
        <v>678</v>
      </c>
      <c r="M63" s="208" t="s">
        <v>685</v>
      </c>
      <c r="N63" s="213">
        <v>60</v>
      </c>
      <c r="O63" s="148"/>
      <c r="P63" s="148"/>
      <c r="Q63" s="148"/>
      <c r="R63" s="148"/>
      <c r="S63" s="148"/>
      <c r="T63" s="148"/>
      <c r="U63" s="146"/>
      <c r="V63" s="146"/>
      <c r="W63" s="146"/>
      <c r="X63" s="146"/>
      <c r="Y63" s="146"/>
      <c r="Z63" s="148"/>
      <c r="AA63" s="147"/>
      <c r="AB63" s="148"/>
      <c r="AC63" s="145"/>
      <c r="AD63" s="147"/>
      <c r="AE63" s="148"/>
      <c r="AF63" s="145"/>
    </row>
    <row r="64" spans="1:32" ht="49.5" x14ac:dyDescent="0.25">
      <c r="A64" s="147"/>
      <c r="B64" s="138" t="s">
        <v>714</v>
      </c>
      <c r="C64" s="207" t="s">
        <v>715</v>
      </c>
      <c r="D64" s="148"/>
      <c r="E64" s="148"/>
      <c r="F64" s="208" t="s">
        <v>248</v>
      </c>
      <c r="G64" s="209" t="s">
        <v>716</v>
      </c>
      <c r="H64" s="210" t="s">
        <v>717</v>
      </c>
      <c r="I64" s="214">
        <v>1868872.86</v>
      </c>
      <c r="J64" s="208" t="s">
        <v>718</v>
      </c>
      <c r="K64" s="145"/>
      <c r="L64" s="208" t="s">
        <v>678</v>
      </c>
      <c r="M64" s="208" t="s">
        <v>685</v>
      </c>
      <c r="N64" s="213">
        <v>60</v>
      </c>
      <c r="O64" s="148"/>
      <c r="P64" s="148"/>
      <c r="Q64" s="148"/>
      <c r="R64" s="148"/>
      <c r="S64" s="148"/>
      <c r="T64" s="148"/>
      <c r="U64" s="146"/>
      <c r="V64" s="146"/>
      <c r="W64" s="146"/>
      <c r="X64" s="146" t="s">
        <v>165</v>
      </c>
      <c r="Y64" s="146" t="s">
        <v>719</v>
      </c>
      <c r="Z64" s="148"/>
      <c r="AA64" s="147"/>
      <c r="AB64" s="148"/>
      <c r="AC64" s="145"/>
      <c r="AD64" s="147"/>
      <c r="AE64" s="148"/>
      <c r="AF64" s="145"/>
    </row>
    <row r="65" spans="1:32" ht="66" x14ac:dyDescent="0.25">
      <c r="A65" s="147"/>
      <c r="B65" s="138" t="s">
        <v>720</v>
      </c>
      <c r="C65" s="207" t="s">
        <v>721</v>
      </c>
      <c r="D65" s="148"/>
      <c r="E65" s="148"/>
      <c r="F65" s="208" t="s">
        <v>248</v>
      </c>
      <c r="G65" s="209" t="s">
        <v>722</v>
      </c>
      <c r="H65" s="210" t="s">
        <v>723</v>
      </c>
      <c r="I65" s="214">
        <v>2411997.2599999998</v>
      </c>
      <c r="J65" s="208" t="s">
        <v>724</v>
      </c>
      <c r="K65" s="145"/>
      <c r="L65" s="208" t="s">
        <v>678</v>
      </c>
      <c r="M65" s="208" t="s">
        <v>685</v>
      </c>
      <c r="N65" s="213">
        <v>60</v>
      </c>
      <c r="O65" s="148"/>
      <c r="P65" s="148"/>
      <c r="Q65" s="148"/>
      <c r="R65" s="148"/>
      <c r="S65" s="148"/>
      <c r="T65" s="148"/>
      <c r="U65" s="146"/>
      <c r="V65" s="146"/>
      <c r="W65" s="146"/>
      <c r="X65" s="146"/>
      <c r="Y65" s="146"/>
      <c r="Z65" s="148"/>
      <c r="AA65" s="147"/>
      <c r="AB65" s="148"/>
      <c r="AC65" s="145"/>
      <c r="AD65" s="147"/>
      <c r="AE65" s="148"/>
      <c r="AF65" s="145"/>
    </row>
    <row r="66" spans="1:32" ht="66" x14ac:dyDescent="0.25">
      <c r="A66" s="147"/>
      <c r="B66" s="138" t="s">
        <v>725</v>
      </c>
      <c r="C66" s="207" t="s">
        <v>726</v>
      </c>
      <c r="D66" s="148"/>
      <c r="E66" s="148"/>
      <c r="F66" s="208" t="s">
        <v>248</v>
      </c>
      <c r="G66" s="209" t="s">
        <v>727</v>
      </c>
      <c r="H66" s="210" t="s">
        <v>363</v>
      </c>
      <c r="I66" s="214">
        <v>1411357.85</v>
      </c>
      <c r="J66" s="208" t="s">
        <v>728</v>
      </c>
      <c r="K66" s="145"/>
      <c r="L66" s="208" t="s">
        <v>678</v>
      </c>
      <c r="M66" s="208" t="s">
        <v>517</v>
      </c>
      <c r="N66" s="213">
        <v>45</v>
      </c>
      <c r="O66" s="148"/>
      <c r="P66" s="148"/>
      <c r="Q66" s="148"/>
      <c r="R66" s="148"/>
      <c r="S66" s="148"/>
      <c r="T66" s="148"/>
      <c r="U66" s="146"/>
      <c r="V66" s="146"/>
      <c r="W66" s="146"/>
      <c r="X66" s="146"/>
      <c r="Y66" s="146"/>
      <c r="Z66" s="148"/>
      <c r="AA66" s="147"/>
      <c r="AB66" s="148"/>
      <c r="AC66" s="145"/>
      <c r="AD66" s="147"/>
      <c r="AE66" s="148"/>
      <c r="AF66" s="145"/>
    </row>
    <row r="67" spans="1:32" ht="28.5" customHeight="1" x14ac:dyDescent="0.25">
      <c r="A67" s="147"/>
      <c r="B67" s="138"/>
      <c r="C67" s="215" t="s">
        <v>729</v>
      </c>
      <c r="D67" s="148"/>
      <c r="E67" s="148"/>
      <c r="F67" s="216"/>
      <c r="G67" s="217"/>
      <c r="H67" s="218"/>
      <c r="I67" s="219"/>
      <c r="J67" s="216"/>
      <c r="K67" s="145"/>
      <c r="L67" s="216"/>
      <c r="M67" s="216"/>
      <c r="N67" s="220"/>
      <c r="O67" s="148"/>
      <c r="P67" s="148"/>
      <c r="Q67" s="148"/>
      <c r="R67" s="148"/>
      <c r="S67" s="148"/>
      <c r="T67" s="148"/>
      <c r="U67" s="146"/>
      <c r="V67" s="146"/>
      <c r="W67" s="146"/>
      <c r="X67" s="146"/>
      <c r="Y67" s="146"/>
      <c r="Z67" s="148"/>
      <c r="AA67" s="147"/>
      <c r="AB67" s="148"/>
      <c r="AC67" s="145"/>
      <c r="AD67" s="147"/>
      <c r="AE67" s="148"/>
      <c r="AF67" s="145"/>
    </row>
    <row r="68" spans="1:32" ht="66" x14ac:dyDescent="0.25">
      <c r="A68" s="147"/>
      <c r="B68" s="138" t="s">
        <v>257</v>
      </c>
      <c r="C68" s="221" t="s">
        <v>730</v>
      </c>
      <c r="D68" s="148"/>
      <c r="E68" s="148"/>
      <c r="F68" s="208" t="s">
        <v>731</v>
      </c>
      <c r="G68" s="209" t="s">
        <v>260</v>
      </c>
      <c r="H68" s="210" t="s">
        <v>732</v>
      </c>
      <c r="I68" s="222" t="s">
        <v>733</v>
      </c>
      <c r="J68" s="208" t="s">
        <v>734</v>
      </c>
      <c r="K68" s="145"/>
      <c r="L68" s="208" t="s">
        <v>735</v>
      </c>
      <c r="M68" s="208" t="s">
        <v>736</v>
      </c>
      <c r="N68" s="223">
        <v>45</v>
      </c>
      <c r="O68" s="148"/>
      <c r="P68" s="148"/>
      <c r="Q68" s="148"/>
      <c r="R68" s="148"/>
      <c r="S68" s="148"/>
      <c r="T68" s="148"/>
      <c r="U68" s="146"/>
      <c r="V68" s="146"/>
      <c r="W68" s="146"/>
      <c r="X68" s="146"/>
      <c r="Y68" s="146"/>
      <c r="Z68" s="148"/>
      <c r="AA68" s="147"/>
      <c r="AB68" s="148"/>
      <c r="AC68" s="145"/>
      <c r="AD68" s="147"/>
      <c r="AE68" s="148"/>
      <c r="AF68" s="145"/>
    </row>
    <row r="69" spans="1:32" ht="49.5" x14ac:dyDescent="0.25">
      <c r="A69" s="147"/>
      <c r="B69" s="138" t="s">
        <v>737</v>
      </c>
      <c r="C69" s="207" t="s">
        <v>738</v>
      </c>
      <c r="D69" s="148"/>
      <c r="E69" s="148"/>
      <c r="F69" s="208" t="s">
        <v>731</v>
      </c>
      <c r="G69" s="209" t="s">
        <v>739</v>
      </c>
      <c r="H69" s="210" t="s">
        <v>446</v>
      </c>
      <c r="I69" s="224">
        <v>174003.05</v>
      </c>
      <c r="J69" s="225" t="s">
        <v>740</v>
      </c>
      <c r="K69" s="145"/>
      <c r="L69" s="208" t="s">
        <v>735</v>
      </c>
      <c r="M69" s="226" t="s">
        <v>741</v>
      </c>
      <c r="N69" s="227">
        <v>30</v>
      </c>
      <c r="O69" s="148"/>
      <c r="P69" s="148"/>
      <c r="Q69" s="148"/>
      <c r="R69" s="148"/>
      <c r="S69" s="148"/>
      <c r="T69" s="148"/>
      <c r="U69" s="146"/>
      <c r="V69" s="146"/>
      <c r="W69" s="146"/>
      <c r="X69" s="146"/>
      <c r="Y69" s="146"/>
      <c r="Z69" s="148"/>
      <c r="AA69" s="147"/>
      <c r="AB69" s="148"/>
      <c r="AC69" s="145"/>
      <c r="AD69" s="147"/>
      <c r="AE69" s="148"/>
      <c r="AF69" s="145"/>
    </row>
    <row r="70" spans="1:32" ht="49.5" x14ac:dyDescent="0.25">
      <c r="A70" s="147"/>
      <c r="B70" s="138" t="s">
        <v>742</v>
      </c>
      <c r="C70" s="207" t="s">
        <v>743</v>
      </c>
      <c r="D70" s="148"/>
      <c r="E70" s="148"/>
      <c r="F70" s="208" t="s">
        <v>731</v>
      </c>
      <c r="G70" s="209" t="s">
        <v>744</v>
      </c>
      <c r="H70" s="208" t="s">
        <v>524</v>
      </c>
      <c r="I70" s="228" t="s">
        <v>745</v>
      </c>
      <c r="J70" s="208" t="s">
        <v>746</v>
      </c>
      <c r="K70" s="145"/>
      <c r="L70" s="208" t="s">
        <v>735</v>
      </c>
      <c r="M70" s="208" t="s">
        <v>736</v>
      </c>
      <c r="N70" s="223">
        <v>45</v>
      </c>
      <c r="O70" s="148"/>
      <c r="P70" s="148"/>
      <c r="Q70" s="148"/>
      <c r="R70" s="148"/>
      <c r="S70" s="148"/>
      <c r="T70" s="148"/>
      <c r="U70" s="146"/>
      <c r="V70" s="146"/>
      <c r="W70" s="146"/>
      <c r="X70" s="146"/>
      <c r="Y70" s="146"/>
      <c r="Z70" s="148"/>
      <c r="AA70" s="147"/>
      <c r="AB70" s="148"/>
      <c r="AC70" s="145"/>
      <c r="AD70" s="147"/>
      <c r="AE70" s="148"/>
      <c r="AF70" s="145"/>
    </row>
    <row r="71" spans="1:32" ht="49.5" x14ac:dyDescent="0.25">
      <c r="A71" s="147"/>
      <c r="B71" s="138" t="s">
        <v>747</v>
      </c>
      <c r="C71" s="207" t="s">
        <v>748</v>
      </c>
      <c r="D71" s="148"/>
      <c r="E71" s="148"/>
      <c r="F71" s="208" t="s">
        <v>731</v>
      </c>
      <c r="G71" s="209" t="s">
        <v>749</v>
      </c>
      <c r="H71" s="208" t="s">
        <v>524</v>
      </c>
      <c r="I71" s="228" t="s">
        <v>750</v>
      </c>
      <c r="J71" s="208" t="s">
        <v>751</v>
      </c>
      <c r="K71" s="145"/>
      <c r="L71" s="208" t="s">
        <v>735</v>
      </c>
      <c r="M71" s="208" t="s">
        <v>736</v>
      </c>
      <c r="N71" s="223">
        <v>45</v>
      </c>
      <c r="O71" s="148"/>
      <c r="P71" s="148"/>
      <c r="Q71" s="148"/>
      <c r="R71" s="148"/>
      <c r="S71" s="148"/>
      <c r="T71" s="148"/>
      <c r="U71" s="146"/>
      <c r="V71" s="146"/>
      <c r="W71" s="146"/>
      <c r="X71" s="146"/>
      <c r="Y71" s="146"/>
      <c r="Z71" s="148"/>
      <c r="AA71" s="147"/>
      <c r="AB71" s="148"/>
      <c r="AC71" s="145"/>
      <c r="AD71" s="147"/>
      <c r="AE71" s="148"/>
      <c r="AF71" s="145"/>
    </row>
    <row r="72" spans="1:32" ht="49.5" x14ac:dyDescent="0.25">
      <c r="A72" s="147"/>
      <c r="B72" s="138" t="s">
        <v>752</v>
      </c>
      <c r="C72" s="207" t="s">
        <v>753</v>
      </c>
      <c r="D72" s="148"/>
      <c r="E72" s="148"/>
      <c r="F72" s="213" t="s">
        <v>731</v>
      </c>
      <c r="G72" s="209" t="s">
        <v>754</v>
      </c>
      <c r="H72" s="208" t="s">
        <v>755</v>
      </c>
      <c r="I72" s="228" t="s">
        <v>756</v>
      </c>
      <c r="J72" s="208" t="s">
        <v>757</v>
      </c>
      <c r="K72" s="145"/>
      <c r="L72" s="213" t="s">
        <v>735</v>
      </c>
      <c r="M72" s="213" t="s">
        <v>736</v>
      </c>
      <c r="N72" s="223">
        <v>45</v>
      </c>
      <c r="O72" s="148"/>
      <c r="P72" s="148"/>
      <c r="Q72" s="148"/>
      <c r="R72" s="148"/>
      <c r="S72" s="148"/>
      <c r="T72" s="148"/>
      <c r="U72" s="146"/>
      <c r="V72" s="146"/>
      <c r="W72" s="146"/>
      <c r="X72" s="146"/>
      <c r="Y72" s="146"/>
      <c r="Z72" s="148"/>
      <c r="AA72" s="147"/>
      <c r="AB72" s="148"/>
      <c r="AC72" s="145"/>
      <c r="AD72" s="147"/>
      <c r="AE72" s="148"/>
      <c r="AF72" s="145"/>
    </row>
    <row r="73" spans="1:32" ht="82.5" x14ac:dyDescent="0.25">
      <c r="A73" s="147"/>
      <c r="B73" s="138" t="s">
        <v>758</v>
      </c>
      <c r="C73" s="207" t="s">
        <v>759</v>
      </c>
      <c r="D73" s="148"/>
      <c r="E73" s="148"/>
      <c r="F73" s="208" t="s">
        <v>731</v>
      </c>
      <c r="G73" s="209" t="s">
        <v>760</v>
      </c>
      <c r="H73" s="210" t="s">
        <v>446</v>
      </c>
      <c r="I73" s="228" t="s">
        <v>761</v>
      </c>
      <c r="J73" s="208" t="s">
        <v>762</v>
      </c>
      <c r="K73" s="145"/>
      <c r="L73" s="208" t="s">
        <v>735</v>
      </c>
      <c r="M73" s="226" t="s">
        <v>741</v>
      </c>
      <c r="N73" s="227">
        <v>30</v>
      </c>
      <c r="O73" s="148"/>
      <c r="P73" s="148"/>
      <c r="Q73" s="148"/>
      <c r="R73" s="148"/>
      <c r="S73" s="148"/>
      <c r="T73" s="148"/>
      <c r="U73" s="146"/>
      <c r="V73" s="146"/>
      <c r="W73" s="146"/>
      <c r="X73" s="146"/>
      <c r="Y73" s="146"/>
      <c r="Z73" s="148"/>
      <c r="AA73" s="147"/>
      <c r="AB73" s="148"/>
      <c r="AC73" s="145"/>
      <c r="AD73" s="147"/>
      <c r="AE73" s="148"/>
      <c r="AF73" s="145"/>
    </row>
    <row r="74" spans="1:32" ht="49.5" x14ac:dyDescent="0.25">
      <c r="A74" s="147"/>
      <c r="B74" s="138" t="s">
        <v>763</v>
      </c>
      <c r="C74" s="207" t="s">
        <v>764</v>
      </c>
      <c r="D74" s="148"/>
      <c r="E74" s="148"/>
      <c r="F74" s="208" t="s">
        <v>731</v>
      </c>
      <c r="G74" s="209" t="s">
        <v>765</v>
      </c>
      <c r="H74" s="208" t="s">
        <v>524</v>
      </c>
      <c r="I74" s="228" t="s">
        <v>766</v>
      </c>
      <c r="J74" s="208" t="s">
        <v>767</v>
      </c>
      <c r="K74" s="145"/>
      <c r="L74" s="208" t="s">
        <v>735</v>
      </c>
      <c r="M74" s="208" t="s">
        <v>736</v>
      </c>
      <c r="N74" s="223">
        <v>45</v>
      </c>
      <c r="O74" s="148"/>
      <c r="P74" s="148"/>
      <c r="Q74" s="148"/>
      <c r="R74" s="148"/>
      <c r="S74" s="148"/>
      <c r="T74" s="148"/>
      <c r="U74" s="146"/>
      <c r="V74" s="146"/>
      <c r="W74" s="146"/>
      <c r="X74" s="146"/>
      <c r="Y74" s="146"/>
      <c r="Z74" s="148"/>
      <c r="AA74" s="147"/>
      <c r="AB74" s="148"/>
      <c r="AC74" s="145"/>
      <c r="AD74" s="147"/>
      <c r="AE74" s="148"/>
      <c r="AF74" s="145"/>
    </row>
    <row r="75" spans="1:32" ht="49.5" x14ac:dyDescent="0.25">
      <c r="A75" s="147"/>
      <c r="B75" s="138" t="s">
        <v>768</v>
      </c>
      <c r="C75" s="207" t="s">
        <v>769</v>
      </c>
      <c r="D75" s="148"/>
      <c r="E75" s="148"/>
      <c r="F75" s="208" t="s">
        <v>497</v>
      </c>
      <c r="G75" s="209" t="s">
        <v>770</v>
      </c>
      <c r="H75" s="225" t="s">
        <v>666</v>
      </c>
      <c r="I75" s="228" t="s">
        <v>771</v>
      </c>
      <c r="J75" s="208" t="s">
        <v>772</v>
      </c>
      <c r="K75" s="145"/>
      <c r="L75" s="208" t="s">
        <v>678</v>
      </c>
      <c r="M75" s="208" t="s">
        <v>425</v>
      </c>
      <c r="N75" s="223">
        <v>30</v>
      </c>
      <c r="O75" s="148"/>
      <c r="P75" s="148"/>
      <c r="Q75" s="148"/>
      <c r="R75" s="148"/>
      <c r="S75" s="148"/>
      <c r="T75" s="148"/>
      <c r="U75" s="146"/>
      <c r="V75" s="146"/>
      <c r="W75" s="146"/>
      <c r="X75" s="146"/>
      <c r="Y75" s="146"/>
      <c r="Z75" s="148"/>
      <c r="AA75" s="147"/>
      <c r="AB75" s="148"/>
      <c r="AC75" s="145"/>
      <c r="AD75" s="147"/>
      <c r="AE75" s="148"/>
      <c r="AF75" s="145"/>
    </row>
    <row r="76" spans="1:32" ht="66" x14ac:dyDescent="0.25">
      <c r="A76" s="147"/>
      <c r="B76" s="138" t="s">
        <v>773</v>
      </c>
      <c r="C76" s="207" t="s">
        <v>774</v>
      </c>
      <c r="D76" s="148"/>
      <c r="E76" s="148"/>
      <c r="F76" s="208" t="s">
        <v>731</v>
      </c>
      <c r="G76" s="209" t="s">
        <v>775</v>
      </c>
      <c r="H76" s="208" t="s">
        <v>689</v>
      </c>
      <c r="I76" s="228" t="s">
        <v>776</v>
      </c>
      <c r="J76" s="208" t="s">
        <v>777</v>
      </c>
      <c r="K76" s="145"/>
      <c r="L76" s="208" t="s">
        <v>735</v>
      </c>
      <c r="M76" s="208" t="s">
        <v>736</v>
      </c>
      <c r="N76" s="223">
        <v>45</v>
      </c>
      <c r="O76" s="148"/>
      <c r="P76" s="148"/>
      <c r="Q76" s="148"/>
      <c r="R76" s="148"/>
      <c r="S76" s="148"/>
      <c r="T76" s="148"/>
      <c r="U76" s="146"/>
      <c r="V76" s="146"/>
      <c r="W76" s="146"/>
      <c r="X76" s="146"/>
      <c r="Y76" s="146"/>
      <c r="Z76" s="148"/>
      <c r="AA76" s="147"/>
      <c r="AB76" s="148"/>
      <c r="AC76" s="145"/>
      <c r="AD76" s="147"/>
      <c r="AE76" s="148"/>
      <c r="AF76" s="145"/>
    </row>
    <row r="77" spans="1:32" ht="49.5" x14ac:dyDescent="0.25">
      <c r="A77" s="147"/>
      <c r="B77" s="138" t="s">
        <v>778</v>
      </c>
      <c r="C77" s="207" t="s">
        <v>779</v>
      </c>
      <c r="D77" s="148"/>
      <c r="E77" s="148"/>
      <c r="F77" s="208" t="s">
        <v>731</v>
      </c>
      <c r="G77" s="209" t="s">
        <v>780</v>
      </c>
      <c r="H77" s="208" t="s">
        <v>781</v>
      </c>
      <c r="I77" s="228" t="s">
        <v>782</v>
      </c>
      <c r="J77" s="208" t="s">
        <v>783</v>
      </c>
      <c r="K77" s="145"/>
      <c r="L77" s="208" t="s">
        <v>735</v>
      </c>
      <c r="M77" s="213" t="s">
        <v>736</v>
      </c>
      <c r="N77" s="223">
        <v>45</v>
      </c>
      <c r="O77" s="148"/>
      <c r="P77" s="148"/>
      <c r="Q77" s="148"/>
      <c r="R77" s="148"/>
      <c r="S77" s="148"/>
      <c r="T77" s="148"/>
      <c r="U77" s="146"/>
      <c r="V77" s="146"/>
      <c r="W77" s="146"/>
      <c r="X77" s="146"/>
      <c r="Y77" s="146"/>
      <c r="Z77" s="148"/>
      <c r="AA77" s="147"/>
      <c r="AB77" s="148"/>
      <c r="AC77" s="145"/>
      <c r="AD77" s="147"/>
      <c r="AE77" s="148"/>
      <c r="AF77" s="145"/>
    </row>
    <row r="78" spans="1:32" ht="49.5" x14ac:dyDescent="0.25">
      <c r="A78" s="147"/>
      <c r="B78" s="138" t="s">
        <v>784</v>
      </c>
      <c r="C78" s="207" t="s">
        <v>785</v>
      </c>
      <c r="D78" s="148"/>
      <c r="E78" s="148"/>
      <c r="F78" s="208" t="s">
        <v>731</v>
      </c>
      <c r="G78" s="209" t="s">
        <v>786</v>
      </c>
      <c r="H78" s="208" t="s">
        <v>781</v>
      </c>
      <c r="I78" s="228" t="s">
        <v>787</v>
      </c>
      <c r="J78" s="208" t="s">
        <v>788</v>
      </c>
      <c r="K78" s="145"/>
      <c r="L78" s="208" t="s">
        <v>735</v>
      </c>
      <c r="M78" s="213" t="s">
        <v>736</v>
      </c>
      <c r="N78" s="223">
        <v>45</v>
      </c>
      <c r="O78" s="148"/>
      <c r="P78" s="148"/>
      <c r="Q78" s="148"/>
      <c r="R78" s="148"/>
      <c r="S78" s="148"/>
      <c r="T78" s="148"/>
      <c r="U78" s="146"/>
      <c r="V78" s="146"/>
      <c r="W78" s="146"/>
      <c r="X78" s="146"/>
      <c r="Y78" s="146"/>
      <c r="Z78" s="148"/>
      <c r="AA78" s="147"/>
      <c r="AB78" s="148"/>
      <c r="AC78" s="145"/>
      <c r="AD78" s="147"/>
      <c r="AE78" s="148"/>
      <c r="AF78" s="145"/>
    </row>
    <row r="79" spans="1:32" ht="49.5" x14ac:dyDescent="0.25">
      <c r="B79" s="138" t="s">
        <v>789</v>
      </c>
      <c r="C79" s="207" t="s">
        <v>790</v>
      </c>
      <c r="F79" s="208" t="s">
        <v>731</v>
      </c>
      <c r="G79" s="209" t="s">
        <v>791</v>
      </c>
      <c r="H79" s="208" t="s">
        <v>792</v>
      </c>
      <c r="I79" s="228" t="s">
        <v>793</v>
      </c>
      <c r="J79" s="208" t="s">
        <v>794</v>
      </c>
      <c r="L79" s="208" t="s">
        <v>735</v>
      </c>
      <c r="M79" s="226" t="s">
        <v>736</v>
      </c>
      <c r="N79" s="227">
        <v>45</v>
      </c>
    </row>
    <row r="80" spans="1:32" ht="66" x14ac:dyDescent="0.25">
      <c r="B80" s="138" t="s">
        <v>795</v>
      </c>
      <c r="C80" s="207" t="s">
        <v>796</v>
      </c>
      <c r="F80" s="213" t="s">
        <v>731</v>
      </c>
      <c r="G80" s="208" t="s">
        <v>797</v>
      </c>
      <c r="H80" s="208" t="s">
        <v>798</v>
      </c>
      <c r="I80" s="228" t="s">
        <v>799</v>
      </c>
      <c r="J80" s="208" t="s">
        <v>800</v>
      </c>
      <c r="L80" s="213" t="s">
        <v>735</v>
      </c>
      <c r="M80" s="213" t="s">
        <v>736</v>
      </c>
      <c r="N80" s="223">
        <v>45</v>
      </c>
    </row>
    <row r="81" spans="1:41" s="232" customFormat="1" ht="66" x14ac:dyDescent="0.25">
      <c r="A81" s="229"/>
      <c r="B81" s="230" t="s">
        <v>801</v>
      </c>
      <c r="C81" s="231" t="s">
        <v>802</v>
      </c>
      <c r="F81" s="233" t="s">
        <v>497</v>
      </c>
      <c r="G81" s="233" t="s">
        <v>803</v>
      </c>
      <c r="H81" s="233" t="s">
        <v>804</v>
      </c>
      <c r="I81" s="234" t="s">
        <v>805</v>
      </c>
      <c r="J81" s="233" t="s">
        <v>806</v>
      </c>
      <c r="K81" s="235"/>
      <c r="L81" s="233" t="s">
        <v>678</v>
      </c>
      <c r="M81" s="233" t="s">
        <v>685</v>
      </c>
      <c r="N81" s="236">
        <v>60</v>
      </c>
      <c r="U81" s="237"/>
      <c r="V81" s="237"/>
      <c r="W81" s="237"/>
      <c r="X81" s="237"/>
      <c r="Y81" s="237"/>
      <c r="AA81" s="229"/>
      <c r="AC81" s="235"/>
      <c r="AD81" s="229"/>
      <c r="AF81" s="235"/>
      <c r="AG81" s="235"/>
      <c r="AH81" s="238"/>
      <c r="AI81" s="239"/>
      <c r="AJ81" s="240"/>
      <c r="AK81" s="239"/>
      <c r="AL81" s="241"/>
      <c r="AM81" s="240"/>
      <c r="AN81" s="240"/>
      <c r="AO81" s="240"/>
    </row>
    <row r="82" spans="1:41" ht="66" x14ac:dyDescent="0.25">
      <c r="B82" s="138" t="s">
        <v>807</v>
      </c>
      <c r="C82" s="210" t="s">
        <v>808</v>
      </c>
      <c r="F82" s="213" t="s">
        <v>497</v>
      </c>
      <c r="G82" s="209" t="s">
        <v>809</v>
      </c>
      <c r="H82" s="208" t="s">
        <v>810</v>
      </c>
      <c r="I82" s="228" t="s">
        <v>811</v>
      </c>
      <c r="J82" s="208" t="s">
        <v>812</v>
      </c>
      <c r="L82" s="213" t="s">
        <v>678</v>
      </c>
      <c r="M82" s="213" t="s">
        <v>517</v>
      </c>
      <c r="N82" s="223">
        <v>45</v>
      </c>
    </row>
    <row r="83" spans="1:41" ht="66" x14ac:dyDescent="0.25">
      <c r="B83" s="138" t="s">
        <v>813</v>
      </c>
      <c r="C83" s="210" t="s">
        <v>814</v>
      </c>
      <c r="F83" s="213" t="s">
        <v>497</v>
      </c>
      <c r="G83" s="209" t="s">
        <v>815</v>
      </c>
      <c r="H83" s="208" t="s">
        <v>810</v>
      </c>
      <c r="I83" s="228" t="s">
        <v>816</v>
      </c>
      <c r="J83" s="208" t="s">
        <v>817</v>
      </c>
      <c r="L83" s="213" t="s">
        <v>678</v>
      </c>
      <c r="M83" s="213" t="s">
        <v>517</v>
      </c>
      <c r="N83" s="223">
        <v>45</v>
      </c>
    </row>
    <row r="84" spans="1:41" ht="66" x14ac:dyDescent="0.25">
      <c r="B84" s="138" t="s">
        <v>818</v>
      </c>
      <c r="C84" s="210" t="s">
        <v>819</v>
      </c>
      <c r="F84" s="213" t="s">
        <v>497</v>
      </c>
      <c r="G84" s="209" t="s">
        <v>820</v>
      </c>
      <c r="H84" s="208" t="s">
        <v>810</v>
      </c>
      <c r="I84" s="228" t="s">
        <v>821</v>
      </c>
      <c r="J84" s="208" t="s">
        <v>822</v>
      </c>
      <c r="L84" s="213" t="s">
        <v>678</v>
      </c>
      <c r="M84" s="213" t="s">
        <v>517</v>
      </c>
      <c r="N84" s="223">
        <v>45</v>
      </c>
    </row>
    <row r="85" spans="1:41" ht="66" x14ac:dyDescent="0.25">
      <c r="B85" s="138" t="s">
        <v>823</v>
      </c>
      <c r="C85" s="210" t="s">
        <v>824</v>
      </c>
      <c r="F85" s="209" t="s">
        <v>731</v>
      </c>
      <c r="G85" s="209" t="s">
        <v>825</v>
      </c>
      <c r="H85" s="208" t="s">
        <v>826</v>
      </c>
      <c r="I85" s="242">
        <v>1122762.79</v>
      </c>
      <c r="J85" s="208" t="s">
        <v>827</v>
      </c>
      <c r="L85" s="209" t="s">
        <v>735</v>
      </c>
      <c r="M85" s="209" t="s">
        <v>828</v>
      </c>
      <c r="N85" s="243">
        <v>60</v>
      </c>
    </row>
    <row r="86" spans="1:41" ht="82.5" x14ac:dyDescent="0.25">
      <c r="B86" s="138" t="s">
        <v>829</v>
      </c>
      <c r="C86" s="210" t="s">
        <v>830</v>
      </c>
      <c r="F86" s="208" t="s">
        <v>731</v>
      </c>
      <c r="G86" s="209" t="s">
        <v>831</v>
      </c>
      <c r="H86" s="208" t="s">
        <v>689</v>
      </c>
      <c r="I86" s="228" t="s">
        <v>832</v>
      </c>
      <c r="J86" s="208" t="s">
        <v>833</v>
      </c>
      <c r="L86" s="208" t="s">
        <v>735</v>
      </c>
      <c r="M86" s="208" t="s">
        <v>736</v>
      </c>
      <c r="N86" s="223">
        <v>45</v>
      </c>
    </row>
    <row r="87" spans="1:41" ht="66" x14ac:dyDescent="0.25">
      <c r="B87" s="138" t="s">
        <v>834</v>
      </c>
      <c r="C87" s="210" t="s">
        <v>835</v>
      </c>
      <c r="F87" s="213" t="s">
        <v>497</v>
      </c>
      <c r="G87" s="209" t="s">
        <v>836</v>
      </c>
      <c r="H87" s="208" t="s">
        <v>810</v>
      </c>
      <c r="I87" s="228" t="s">
        <v>837</v>
      </c>
      <c r="J87" s="208" t="s">
        <v>838</v>
      </c>
      <c r="L87" s="213" t="s">
        <v>678</v>
      </c>
      <c r="M87" s="213" t="s">
        <v>517</v>
      </c>
      <c r="N87" s="223">
        <v>45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2"/>
  <sheetViews>
    <sheetView tabSelected="1" view="pageBreakPreview" topLeftCell="A37" zoomScale="150" zoomScaleNormal="100" zoomScaleSheetLayoutView="150" workbookViewId="0">
      <selection activeCell="D38" sqref="D38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273" t="s">
        <v>861</v>
      </c>
      <c r="B9" s="273"/>
      <c r="C9" s="273"/>
      <c r="D9" s="273"/>
      <c r="E9" s="273"/>
      <c r="F9" s="273"/>
      <c r="G9" s="7"/>
      <c r="H9" s="7"/>
      <c r="I9" s="7"/>
      <c r="J9" s="7"/>
    </row>
    <row r="10" spans="1:10" ht="12.75" customHeight="1" x14ac:dyDescent="0.2">
      <c r="A10" s="273"/>
      <c r="B10" s="273"/>
      <c r="C10" s="273"/>
      <c r="D10" s="273"/>
      <c r="E10" s="273"/>
      <c r="F10" s="273"/>
      <c r="G10" s="7"/>
      <c r="H10" s="7"/>
      <c r="I10" s="7"/>
      <c r="J10" s="7"/>
    </row>
    <row r="11" spans="1:10" ht="12.75" customHeight="1" x14ac:dyDescent="0.2">
      <c r="A11" s="273"/>
      <c r="B11" s="273"/>
      <c r="C11" s="273"/>
      <c r="D11" s="273"/>
      <c r="E11" s="273"/>
      <c r="F11" s="273"/>
      <c r="G11" s="7"/>
      <c r="H11" s="7"/>
      <c r="I11" s="7"/>
      <c r="J11" s="7"/>
    </row>
    <row r="12" spans="1:10" ht="12.75" customHeight="1" x14ac:dyDescent="0.2">
      <c r="A12" s="273"/>
      <c r="B12" s="273"/>
      <c r="C12" s="273"/>
      <c r="D12" s="273"/>
      <c r="E12" s="273"/>
      <c r="F12" s="273"/>
      <c r="G12" s="7"/>
      <c r="H12" s="7"/>
      <c r="I12" s="7"/>
      <c r="J12" s="7"/>
    </row>
    <row r="13" spans="1:10" ht="12.75" customHeight="1" x14ac:dyDescent="0.2">
      <c r="A13" s="273"/>
      <c r="B13" s="273"/>
      <c r="C13" s="273"/>
      <c r="D13" s="273"/>
      <c r="E13" s="273"/>
      <c r="F13" s="273"/>
      <c r="G13" s="7"/>
      <c r="H13" s="7"/>
      <c r="I13" s="7"/>
      <c r="J13" s="7"/>
    </row>
    <row r="14" spans="1:10" ht="12.75" customHeight="1" x14ac:dyDescent="0.2">
      <c r="A14" s="273"/>
      <c r="B14" s="273"/>
      <c r="C14" s="273"/>
      <c r="D14" s="273"/>
      <c r="E14" s="273"/>
      <c r="F14" s="273"/>
      <c r="G14" s="7"/>
      <c r="H14" s="7"/>
      <c r="I14" s="7"/>
      <c r="J14" s="7"/>
    </row>
    <row r="15" spans="1:10" ht="12.75" customHeight="1" x14ac:dyDescent="0.2">
      <c r="A15" s="273"/>
      <c r="B15" s="273"/>
      <c r="C15" s="273"/>
      <c r="D15" s="273"/>
      <c r="E15" s="273"/>
      <c r="F15" s="273"/>
      <c r="G15" s="7"/>
      <c r="H15" s="7"/>
      <c r="I15" s="7"/>
      <c r="J15" s="7"/>
    </row>
    <row r="16" spans="1:10" ht="12.75" customHeight="1" x14ac:dyDescent="0.2">
      <c r="A16" s="273"/>
      <c r="B16" s="273"/>
      <c r="C16" s="273"/>
      <c r="D16" s="273"/>
      <c r="E16" s="273"/>
      <c r="F16" s="273"/>
      <c r="G16" s="7"/>
      <c r="H16" s="7"/>
      <c r="I16" s="7"/>
      <c r="J16" s="7"/>
    </row>
    <row r="17" spans="1:10" ht="12.75" customHeight="1" x14ac:dyDescent="0.2">
      <c r="A17" s="273"/>
      <c r="B17" s="273"/>
      <c r="C17" s="273"/>
      <c r="D17" s="273"/>
      <c r="E17" s="273"/>
      <c r="F17" s="273"/>
      <c r="G17" s="7"/>
      <c r="H17" s="7"/>
      <c r="I17" s="7"/>
      <c r="J17" s="7"/>
    </row>
    <row r="18" spans="1:10" ht="12.75" customHeight="1" x14ac:dyDescent="0.2">
      <c r="A18" s="273"/>
      <c r="B18" s="273"/>
      <c r="C18" s="273"/>
      <c r="D18" s="273"/>
      <c r="E18" s="273"/>
      <c r="F18" s="273"/>
      <c r="G18" s="7"/>
      <c r="H18" s="7"/>
      <c r="I18" s="7"/>
      <c r="J18" s="7"/>
    </row>
    <row r="19" spans="1:10" ht="12.75" customHeight="1" x14ac:dyDescent="0.2">
      <c r="A19" s="273"/>
      <c r="B19" s="273"/>
      <c r="C19" s="273"/>
      <c r="D19" s="273"/>
      <c r="E19" s="273"/>
      <c r="F19" s="273"/>
      <c r="G19" s="7"/>
      <c r="H19" s="7"/>
      <c r="I19" s="7"/>
      <c r="J19" s="7"/>
    </row>
    <row r="20" spans="1:10" ht="12.75" customHeight="1" thickBot="1" x14ac:dyDescent="0.25">
      <c r="A20" s="47"/>
      <c r="B20" s="47"/>
      <c r="C20" s="47"/>
      <c r="D20" s="47"/>
      <c r="E20" s="47"/>
      <c r="F20" s="47"/>
    </row>
    <row r="21" spans="1:10" ht="14.25" thickTop="1" thickBot="1" x14ac:dyDescent="0.25">
      <c r="A21" s="81" t="s">
        <v>4</v>
      </c>
      <c r="B21" s="276" t="s">
        <v>5</v>
      </c>
      <c r="C21" s="276"/>
      <c r="D21" s="276" t="s">
        <v>6</v>
      </c>
      <c r="E21" s="276"/>
      <c r="F21" s="277"/>
    </row>
    <row r="22" spans="1:10" ht="13.5" thickTop="1" x14ac:dyDescent="0.2">
      <c r="A22" s="96" t="s">
        <v>7</v>
      </c>
      <c r="B22" s="274" t="s">
        <v>8</v>
      </c>
      <c r="C22" s="274"/>
      <c r="D22" s="91"/>
      <c r="E22" s="97" t="s">
        <v>9</v>
      </c>
      <c r="F22" s="98"/>
    </row>
    <row r="23" spans="1:10" x14ac:dyDescent="0.2">
      <c r="A23" s="69" t="s">
        <v>10</v>
      </c>
      <c r="B23" s="249" t="s">
        <v>11</v>
      </c>
      <c r="C23" s="249"/>
      <c r="D23" s="58"/>
      <c r="E23" s="63" t="s">
        <v>12</v>
      </c>
      <c r="F23" s="60"/>
    </row>
    <row r="24" spans="1:10" x14ac:dyDescent="0.2">
      <c r="A24" s="69" t="s">
        <v>13</v>
      </c>
      <c r="B24" s="249" t="s">
        <v>45</v>
      </c>
      <c r="C24" s="249"/>
      <c r="D24" s="58"/>
      <c r="E24" s="63" t="s">
        <v>14</v>
      </c>
      <c r="F24" s="60"/>
    </row>
    <row r="25" spans="1:10" x14ac:dyDescent="0.2">
      <c r="A25" s="69" t="s">
        <v>1</v>
      </c>
      <c r="B25" s="249" t="s">
        <v>15</v>
      </c>
      <c r="C25" s="249"/>
      <c r="D25" s="58"/>
      <c r="E25" s="63" t="s">
        <v>32</v>
      </c>
      <c r="F25" s="60"/>
    </row>
    <row r="26" spans="1:10" x14ac:dyDescent="0.2">
      <c r="A26" s="69" t="s">
        <v>0</v>
      </c>
      <c r="B26" s="253" t="s">
        <v>848</v>
      </c>
      <c r="C26" s="253"/>
      <c r="D26" s="102"/>
      <c r="E26" s="103" t="s">
        <v>93</v>
      </c>
      <c r="F26" s="61" t="s">
        <v>849</v>
      </c>
    </row>
    <row r="27" spans="1:10" x14ac:dyDescent="0.2">
      <c r="A27" s="101" t="s">
        <v>56</v>
      </c>
      <c r="B27" s="275" t="s">
        <v>50</v>
      </c>
      <c r="C27" s="275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254" t="s">
        <v>16</v>
      </c>
      <c r="B29" s="255"/>
      <c r="C29" s="255"/>
      <c r="D29" s="255"/>
      <c r="E29" s="255"/>
      <c r="F29" s="256"/>
    </row>
    <row r="30" spans="1:10" ht="13.5" customHeight="1" thickTop="1" x14ac:dyDescent="0.2">
      <c r="A30" s="94" t="s">
        <v>46</v>
      </c>
      <c r="B30" s="246" t="s">
        <v>71</v>
      </c>
      <c r="C30" s="247"/>
      <c r="D30" s="247"/>
      <c r="E30" s="247"/>
      <c r="F30" s="248"/>
    </row>
    <row r="31" spans="1:10" x14ac:dyDescent="0.2">
      <c r="A31" s="69"/>
      <c r="B31" s="246"/>
      <c r="C31" s="247"/>
      <c r="D31" s="247"/>
      <c r="E31" s="247"/>
      <c r="F31" s="248"/>
    </row>
    <row r="32" spans="1:10" x14ac:dyDescent="0.2">
      <c r="A32" s="93" t="s">
        <v>51</v>
      </c>
      <c r="B32" s="246" t="s">
        <v>58</v>
      </c>
      <c r="C32" s="247"/>
      <c r="D32" s="247"/>
      <c r="E32" s="247"/>
      <c r="F32" s="248"/>
    </row>
    <row r="33" spans="1:8" x14ac:dyDescent="0.2">
      <c r="A33" s="93"/>
      <c r="B33" s="246"/>
      <c r="C33" s="247"/>
      <c r="D33" s="247"/>
      <c r="E33" s="247"/>
      <c r="F33" s="248"/>
    </row>
    <row r="34" spans="1:8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8" x14ac:dyDescent="0.2">
      <c r="A35" s="69" t="s">
        <v>53</v>
      </c>
      <c r="B35" s="64" t="s">
        <v>850</v>
      </c>
      <c r="C35" s="48"/>
      <c r="D35" s="56"/>
      <c r="E35" s="56"/>
      <c r="F35" s="95"/>
    </row>
    <row r="36" spans="1:8" x14ac:dyDescent="0.2">
      <c r="A36" s="69" t="s">
        <v>54</v>
      </c>
      <c r="B36" s="64" t="s">
        <v>839</v>
      </c>
      <c r="C36" s="48"/>
      <c r="D36" s="56"/>
      <c r="E36" s="56"/>
      <c r="F36" s="95"/>
    </row>
    <row r="37" spans="1:8" ht="33.75" customHeight="1" x14ac:dyDescent="0.2">
      <c r="A37" s="109" t="s">
        <v>61</v>
      </c>
      <c r="B37" s="110" t="s">
        <v>306</v>
      </c>
      <c r="C37" s="111"/>
      <c r="D37" s="65"/>
      <c r="E37" s="112" t="s">
        <v>36</v>
      </c>
      <c r="F37" s="113" t="s">
        <v>840</v>
      </c>
    </row>
    <row r="38" spans="1:8" ht="33.75" customHeight="1" x14ac:dyDescent="0.2">
      <c r="A38" s="109" t="s">
        <v>95</v>
      </c>
      <c r="B38" s="110" t="s">
        <v>851</v>
      </c>
      <c r="C38" s="111"/>
      <c r="D38" s="65"/>
      <c r="E38" s="112" t="s">
        <v>36</v>
      </c>
      <c r="F38" s="113" t="s">
        <v>852</v>
      </c>
      <c r="H38" s="127"/>
    </row>
    <row r="39" spans="1:8" ht="15" customHeight="1" x14ac:dyDescent="0.2">
      <c r="A39" s="120" t="s">
        <v>69</v>
      </c>
      <c r="B39" s="110" t="str">
        <f>'BASE OBRAS 2023 FIII'!O12</f>
        <v>DCSyCOP/FIII 013/CM-01/2023</v>
      </c>
      <c r="C39" s="111"/>
      <c r="D39" s="65"/>
      <c r="E39" s="112" t="s">
        <v>36</v>
      </c>
      <c r="F39" s="113" t="s">
        <v>841</v>
      </c>
      <c r="H39" s="128"/>
    </row>
    <row r="40" spans="1:8" ht="15" customHeight="1" x14ac:dyDescent="0.2">
      <c r="A40" s="120" t="s">
        <v>70</v>
      </c>
      <c r="B40" s="110" t="s">
        <v>84</v>
      </c>
      <c r="C40" s="111"/>
      <c r="D40" s="65"/>
      <c r="E40" s="112" t="s">
        <v>36</v>
      </c>
      <c r="F40" s="113" t="s">
        <v>842</v>
      </c>
    </row>
    <row r="41" spans="1:8" x14ac:dyDescent="0.2">
      <c r="A41" s="69" t="s">
        <v>43</v>
      </c>
      <c r="B41" s="117" t="s">
        <v>843</v>
      </c>
      <c r="C41" s="117"/>
      <c r="D41" s="48"/>
      <c r="E41" s="104" t="s">
        <v>59</v>
      </c>
      <c r="F41" s="245">
        <v>1164850.98</v>
      </c>
    </row>
    <row r="42" spans="1:8" x14ac:dyDescent="0.2">
      <c r="A42" s="69" t="s">
        <v>17</v>
      </c>
      <c r="B42" s="64" t="s">
        <v>18</v>
      </c>
      <c r="C42" s="48"/>
      <c r="D42" s="48"/>
      <c r="E42" s="48"/>
      <c r="F42" s="60"/>
    </row>
    <row r="43" spans="1:8" x14ac:dyDescent="0.2">
      <c r="A43" s="69" t="s">
        <v>44</v>
      </c>
      <c r="B43" s="64" t="s">
        <v>308</v>
      </c>
      <c r="C43" s="48"/>
      <c r="D43" s="48"/>
      <c r="E43" s="104" t="s">
        <v>37</v>
      </c>
      <c r="F43" s="66" t="s">
        <v>844</v>
      </c>
    </row>
    <row r="44" spans="1:8" x14ac:dyDescent="0.2">
      <c r="A44" s="69" t="s">
        <v>19</v>
      </c>
      <c r="B44" s="66" t="s">
        <v>845</v>
      </c>
      <c r="C44" s="67"/>
      <c r="D44" s="67"/>
      <c r="E44" s="107" t="s">
        <v>33</v>
      </c>
      <c r="F44" s="105" t="s">
        <v>853</v>
      </c>
    </row>
    <row r="45" spans="1:8" x14ac:dyDescent="0.2">
      <c r="A45" s="69" t="s">
        <v>34</v>
      </c>
      <c r="B45" s="68" t="s">
        <v>846</v>
      </c>
      <c r="C45" s="68"/>
      <c r="D45" s="68"/>
      <c r="E45" s="104" t="s">
        <v>20</v>
      </c>
      <c r="F45" s="244">
        <v>748.18</v>
      </c>
      <c r="G45" s="106"/>
    </row>
    <row r="46" spans="1:8" x14ac:dyDescent="0.2">
      <c r="A46" s="69" t="s">
        <v>21</v>
      </c>
      <c r="B46" s="257" t="s">
        <v>847</v>
      </c>
      <c r="C46" s="257"/>
      <c r="D46" s="65"/>
      <c r="E46" s="65"/>
      <c r="F46" s="66"/>
    </row>
    <row r="47" spans="1:8" ht="5.25" customHeight="1" x14ac:dyDescent="0.2">
      <c r="A47" s="86"/>
      <c r="B47" s="84"/>
      <c r="C47" s="84"/>
      <c r="D47" s="84"/>
      <c r="E47" s="84"/>
      <c r="F47" s="85"/>
    </row>
    <row r="48" spans="1:8" ht="12.75" customHeight="1" x14ac:dyDescent="0.2">
      <c r="A48" s="261" t="s">
        <v>35</v>
      </c>
      <c r="B48" s="287" t="s">
        <v>854</v>
      </c>
      <c r="C48" s="288"/>
      <c r="D48" s="288"/>
      <c r="E48" s="288"/>
      <c r="F48" s="289"/>
    </row>
    <row r="49" spans="1:7" ht="12.75" customHeight="1" x14ac:dyDescent="0.2">
      <c r="A49" s="262"/>
      <c r="B49" s="290"/>
      <c r="C49" s="291"/>
      <c r="D49" s="291"/>
      <c r="E49" s="291"/>
      <c r="F49" s="292"/>
    </row>
    <row r="50" spans="1:7" ht="12.75" customHeight="1" x14ac:dyDescent="0.2">
      <c r="A50" s="262"/>
      <c r="B50" s="290"/>
      <c r="C50" s="291"/>
      <c r="D50" s="291"/>
      <c r="E50" s="291"/>
      <c r="F50" s="292"/>
    </row>
    <row r="51" spans="1:7" x14ac:dyDescent="0.2">
      <c r="A51" s="262"/>
      <c r="B51" s="290"/>
      <c r="C51" s="291"/>
      <c r="D51" s="291"/>
      <c r="E51" s="291"/>
      <c r="F51" s="292"/>
    </row>
    <row r="52" spans="1:7" ht="44.25" customHeight="1" x14ac:dyDescent="0.2">
      <c r="A52" s="263"/>
      <c r="B52" s="293"/>
      <c r="C52" s="294"/>
      <c r="D52" s="294"/>
      <c r="E52" s="294"/>
      <c r="F52" s="295"/>
    </row>
    <row r="53" spans="1:7" ht="7.5" customHeight="1" thickBot="1" x14ac:dyDescent="0.25">
      <c r="A53" s="52"/>
      <c r="B53" s="51"/>
      <c r="C53" s="51"/>
      <c r="D53" s="51"/>
      <c r="E53" s="51"/>
      <c r="F53" s="51"/>
      <c r="G53" s="83"/>
    </row>
    <row r="54" spans="1:7" ht="13.5" thickTop="1" x14ac:dyDescent="0.2">
      <c r="A54" s="258" t="s">
        <v>22</v>
      </c>
      <c r="B54" s="259"/>
      <c r="C54" s="259"/>
      <c r="D54" s="259"/>
      <c r="E54" s="259"/>
      <c r="F54" s="260"/>
    </row>
    <row r="55" spans="1:7" s="16" customFormat="1" ht="13.5" thickBot="1" x14ac:dyDescent="0.25">
      <c r="A55" s="281" t="s">
        <v>23</v>
      </c>
      <c r="B55" s="282"/>
      <c r="C55" s="282" t="s">
        <v>94</v>
      </c>
      <c r="D55" s="282"/>
      <c r="E55" s="70" t="s">
        <v>38</v>
      </c>
      <c r="F55" s="71" t="s">
        <v>24</v>
      </c>
    </row>
    <row r="56" spans="1:7" ht="13.5" thickTop="1" x14ac:dyDescent="0.2">
      <c r="A56" s="251" t="s">
        <v>57</v>
      </c>
      <c r="B56" s="251"/>
      <c r="C56" s="91"/>
      <c r="D56" s="76">
        <v>1164850.98</v>
      </c>
      <c r="E56" s="76">
        <v>1154164.6399999999</v>
      </c>
      <c r="F56" s="76">
        <v>10686.34</v>
      </c>
    </row>
    <row r="57" spans="1:7" x14ac:dyDescent="0.2">
      <c r="A57" s="252" t="s">
        <v>42</v>
      </c>
      <c r="B57" s="252"/>
      <c r="C57" s="58"/>
      <c r="D57" s="76"/>
      <c r="E57" s="76"/>
      <c r="F57" s="76"/>
    </row>
    <row r="58" spans="1:7" x14ac:dyDescent="0.2">
      <c r="A58" s="252" t="s">
        <v>48</v>
      </c>
      <c r="B58" s="252"/>
      <c r="C58" s="58"/>
      <c r="D58" s="76"/>
      <c r="E58" s="76"/>
      <c r="F58" s="76"/>
    </row>
    <row r="59" spans="1:7" x14ac:dyDescent="0.2">
      <c r="A59" s="252" t="s">
        <v>25</v>
      </c>
      <c r="B59" s="252"/>
      <c r="C59" s="58"/>
      <c r="D59" s="76"/>
      <c r="E59" s="72"/>
      <c r="F59" s="73"/>
    </row>
    <row r="60" spans="1:7" x14ac:dyDescent="0.2">
      <c r="A60" s="280" t="s">
        <v>39</v>
      </c>
      <c r="B60" s="280"/>
      <c r="C60" s="59"/>
      <c r="D60" s="78"/>
      <c r="E60" s="79"/>
      <c r="F60" s="80"/>
    </row>
    <row r="61" spans="1:7" ht="15.75" customHeight="1" x14ac:dyDescent="0.2">
      <c r="A61" s="53"/>
      <c r="B61" s="77" t="s">
        <v>2</v>
      </c>
      <c r="C61" s="75"/>
      <c r="D61" s="119">
        <v>1164850.98</v>
      </c>
      <c r="E61" s="74">
        <f>SUM(E56:E60)</f>
        <v>1154164.6399999999</v>
      </c>
      <c r="F61" s="74">
        <v>10686.34</v>
      </c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4.25" customHeight="1" x14ac:dyDescent="0.2">
      <c r="A63" s="90"/>
      <c r="B63" s="90"/>
      <c r="C63" s="90"/>
      <c r="D63" s="90"/>
      <c r="E63" s="90"/>
      <c r="F63" s="90"/>
    </row>
    <row r="69" spans="1:10" ht="15.75" customHeight="1" x14ac:dyDescent="0.2"/>
    <row r="71" spans="1:10" x14ac:dyDescent="0.2">
      <c r="G71" s="2"/>
    </row>
    <row r="72" spans="1:10" x14ac:dyDescent="0.2">
      <c r="A72" s="250" t="s">
        <v>90</v>
      </c>
      <c r="B72" s="250"/>
      <c r="C72" s="250"/>
      <c r="D72" s="250"/>
      <c r="E72" s="250"/>
      <c r="F72" s="250"/>
      <c r="G72" s="87"/>
      <c r="H72" s="87"/>
      <c r="I72" s="87"/>
      <c r="J72" s="87"/>
    </row>
    <row r="73" spans="1:10" x14ac:dyDescent="0.2">
      <c r="A73" s="250"/>
      <c r="B73" s="250"/>
      <c r="C73" s="250"/>
      <c r="D73" s="250"/>
      <c r="E73" s="250"/>
      <c r="F73" s="250"/>
      <c r="G73" s="87"/>
      <c r="H73" s="87"/>
      <c r="I73" s="87"/>
      <c r="J73" s="87"/>
    </row>
    <row r="74" spans="1:10" x14ac:dyDescent="0.2">
      <c r="A74" s="250"/>
      <c r="B74" s="250"/>
      <c r="C74" s="250"/>
      <c r="D74" s="250"/>
      <c r="E74" s="250"/>
      <c r="F74" s="250"/>
      <c r="G74" s="87"/>
      <c r="H74" s="87"/>
      <c r="I74" s="87"/>
      <c r="J74" s="87"/>
    </row>
    <row r="75" spans="1:10" x14ac:dyDescent="0.2">
      <c r="A75" s="250"/>
      <c r="B75" s="250"/>
      <c r="C75" s="250"/>
      <c r="D75" s="250"/>
      <c r="E75" s="250"/>
      <c r="F75" s="250"/>
      <c r="G75" s="87"/>
      <c r="H75" s="87"/>
      <c r="I75" s="87"/>
      <c r="J75" s="87"/>
    </row>
    <row r="76" spans="1:10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</row>
    <row r="77" spans="1:10" x14ac:dyDescent="0.2">
      <c r="A77" s="285" t="s">
        <v>855</v>
      </c>
      <c r="B77" s="285"/>
      <c r="C77" s="285"/>
      <c r="D77" s="285"/>
      <c r="E77" s="285"/>
      <c r="F77" s="285"/>
      <c r="G77" s="88"/>
      <c r="H77" s="88"/>
      <c r="I77" s="88"/>
      <c r="J77" s="88"/>
    </row>
    <row r="78" spans="1:10" x14ac:dyDescent="0.2">
      <c r="A78" s="285"/>
      <c r="B78" s="285"/>
      <c r="C78" s="285"/>
      <c r="D78" s="285"/>
      <c r="E78" s="285"/>
      <c r="F78" s="285"/>
      <c r="G78" s="88"/>
      <c r="H78" s="88"/>
      <c r="I78" s="88"/>
      <c r="J78" s="88"/>
    </row>
    <row r="79" spans="1:10" x14ac:dyDescent="0.2">
      <c r="A79" s="285"/>
      <c r="B79" s="285"/>
      <c r="C79" s="285"/>
      <c r="D79" s="285"/>
      <c r="E79" s="285"/>
      <c r="F79" s="285"/>
      <c r="G79" s="88"/>
      <c r="H79" s="88"/>
      <c r="I79" s="88"/>
      <c r="J79" s="88"/>
    </row>
    <row r="80" spans="1:10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</row>
    <row r="81" spans="1:10" x14ac:dyDescent="0.2">
      <c r="A81" s="250" t="s">
        <v>856</v>
      </c>
      <c r="B81" s="250"/>
      <c r="C81" s="250"/>
      <c r="D81" s="250"/>
      <c r="E81" s="250"/>
      <c r="F81" s="250"/>
      <c r="G81" s="87"/>
      <c r="H81" s="87"/>
      <c r="I81" s="87"/>
      <c r="J81" s="87"/>
    </row>
    <row r="82" spans="1:10" x14ac:dyDescent="0.2">
      <c r="A82" s="250"/>
      <c r="B82" s="250"/>
      <c r="C82" s="250"/>
      <c r="D82" s="250"/>
      <c r="E82" s="250"/>
      <c r="F82" s="250"/>
      <c r="G82" s="87"/>
      <c r="H82" s="87"/>
      <c r="I82" s="87"/>
      <c r="J82" s="87"/>
    </row>
    <row r="83" spans="1:10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</row>
    <row r="84" spans="1:10" x14ac:dyDescent="0.2">
      <c r="A84" s="279" t="s">
        <v>26</v>
      </c>
      <c r="B84" s="279"/>
      <c r="C84" s="279"/>
      <c r="D84" s="279"/>
      <c r="E84" s="279"/>
      <c r="F84" s="279"/>
      <c r="G84" s="89"/>
      <c r="H84" s="89"/>
      <c r="I84" s="89"/>
      <c r="J84" s="89"/>
    </row>
    <row r="85" spans="1:10" x14ac:dyDescent="0.2">
      <c r="A85" s="16"/>
    </row>
    <row r="86" spans="1:10" x14ac:dyDescent="0.2">
      <c r="A86" s="4" t="s">
        <v>55</v>
      </c>
      <c r="B86" s="82" t="s">
        <v>857</v>
      </c>
      <c r="D86" s="55"/>
      <c r="E86" s="55"/>
      <c r="F86" s="55"/>
      <c r="G86" s="48"/>
      <c r="H86" s="48"/>
      <c r="I86" s="48"/>
    </row>
    <row r="87" spans="1:10" x14ac:dyDescent="0.2">
      <c r="A87" s="4" t="s">
        <v>27</v>
      </c>
      <c r="B87" s="82" t="s">
        <v>858</v>
      </c>
      <c r="D87" s="56"/>
      <c r="E87" s="56"/>
      <c r="F87" s="56"/>
      <c r="G87" s="48"/>
      <c r="H87" s="48"/>
      <c r="I87" s="48"/>
    </row>
    <row r="88" spans="1:10" x14ac:dyDescent="0.2">
      <c r="A88" s="4" t="s">
        <v>3</v>
      </c>
      <c r="B88" s="82" t="s">
        <v>76</v>
      </c>
      <c r="D88" s="55"/>
      <c r="E88" s="55"/>
      <c r="F88" s="55"/>
      <c r="G88" s="48"/>
      <c r="H88" s="48"/>
      <c r="I88" s="48"/>
    </row>
    <row r="89" spans="1:10" x14ac:dyDescent="0.2">
      <c r="A89" s="4" t="s">
        <v>28</v>
      </c>
      <c r="B89" s="82" t="s">
        <v>859</v>
      </c>
      <c r="D89" s="55"/>
      <c r="E89" s="56"/>
      <c r="F89" s="56"/>
      <c r="G89" s="48"/>
      <c r="H89" s="48"/>
      <c r="I89" s="48"/>
    </row>
    <row r="90" spans="1:10" ht="12.75" customHeight="1" x14ac:dyDescent="0.2">
      <c r="A90" s="4" t="s">
        <v>29</v>
      </c>
      <c r="B90" s="286" t="s">
        <v>860</v>
      </c>
      <c r="C90" s="286"/>
      <c r="D90" s="286"/>
      <c r="E90" s="286"/>
      <c r="F90" s="286"/>
      <c r="G90" s="50"/>
      <c r="H90" s="50"/>
      <c r="I90" s="50"/>
    </row>
    <row r="91" spans="1:10" x14ac:dyDescent="0.2">
      <c r="A91" s="9"/>
      <c r="B91" s="286"/>
      <c r="C91" s="286"/>
      <c r="D91" s="286"/>
      <c r="E91" s="286"/>
      <c r="F91" s="286"/>
      <c r="G91" s="9"/>
      <c r="H91" s="9"/>
      <c r="I91" s="9"/>
    </row>
    <row r="92" spans="1:10" x14ac:dyDescent="0.2">
      <c r="A92" s="9"/>
      <c r="B92" s="9"/>
      <c r="C92" s="9"/>
      <c r="D92" s="9"/>
      <c r="E92" s="9"/>
      <c r="F92" s="9"/>
      <c r="G92" s="9"/>
      <c r="H92" s="9"/>
      <c r="I92" s="9"/>
    </row>
    <row r="93" spans="1:10" x14ac:dyDescent="0.2">
      <c r="A93" s="9"/>
      <c r="B93" s="9"/>
      <c r="C93" s="9"/>
      <c r="D93" s="9"/>
      <c r="E93" s="9"/>
      <c r="F93" s="9"/>
      <c r="G93" s="9"/>
      <c r="H93" s="9"/>
      <c r="I93" s="9"/>
    </row>
    <row r="98" spans="1:10" ht="16.5" customHeight="1" x14ac:dyDescent="0.2">
      <c r="A98" s="279" t="s">
        <v>40</v>
      </c>
      <c r="B98" s="279"/>
      <c r="C98" s="279"/>
      <c r="D98" s="279"/>
      <c r="E98" s="279"/>
      <c r="F98" s="279"/>
      <c r="G98" s="89"/>
      <c r="H98" s="89"/>
      <c r="I98" s="89"/>
      <c r="J98" s="89"/>
    </row>
    <row r="99" spans="1:10" ht="12.75" customHeight="1" x14ac:dyDescent="0.2">
      <c r="A99" s="279" t="s">
        <v>41</v>
      </c>
      <c r="B99" s="279"/>
      <c r="C99" s="279"/>
      <c r="D99" s="279"/>
      <c r="E99" s="279"/>
      <c r="F99" s="279"/>
      <c r="G99" s="89"/>
      <c r="H99" s="89"/>
      <c r="I99" s="89"/>
      <c r="J99" s="89"/>
    </row>
    <row r="100" spans="1:10" ht="12.75" customHeight="1" x14ac:dyDescent="0.2">
      <c r="A100" s="108"/>
      <c r="B100" s="108"/>
      <c r="C100" s="108"/>
      <c r="D100" s="108"/>
      <c r="E100" s="108"/>
      <c r="F100" s="108"/>
      <c r="G100" s="89"/>
      <c r="H100" s="89"/>
      <c r="I100" s="89"/>
      <c r="J100" s="89"/>
    </row>
    <row r="101" spans="1:10" x14ac:dyDescent="0.2">
      <c r="A101" s="2"/>
      <c r="B101" s="2"/>
      <c r="C101" s="2"/>
      <c r="D101" s="44"/>
      <c r="E101" s="44"/>
      <c r="F101" s="2"/>
      <c r="G101" s="2"/>
      <c r="H101" s="2"/>
      <c r="I101" s="2"/>
    </row>
    <row r="102" spans="1:10" x14ac:dyDescent="0.2">
      <c r="D102" s="44"/>
      <c r="E102" s="44"/>
    </row>
    <row r="103" spans="1:10" x14ac:dyDescent="0.2">
      <c r="D103" s="44"/>
      <c r="E103" s="44"/>
    </row>
    <row r="104" spans="1:10" x14ac:dyDescent="0.2">
      <c r="A104" s="45"/>
      <c r="B104" s="44"/>
      <c r="C104" s="44"/>
      <c r="D104" s="44"/>
      <c r="E104" s="44"/>
      <c r="F104" s="44"/>
      <c r="G104" s="44"/>
      <c r="H104" s="44"/>
      <c r="I104" s="44"/>
    </row>
    <row r="105" spans="1:10" x14ac:dyDescent="0.2">
      <c r="A105" s="284"/>
      <c r="B105" s="284"/>
      <c r="C105" s="284"/>
      <c r="D105" s="284"/>
      <c r="E105" s="284"/>
      <c r="F105" s="284"/>
      <c r="G105" s="284"/>
      <c r="H105" s="284"/>
      <c r="I105" s="284"/>
    </row>
    <row r="109" spans="1:10" x14ac:dyDescent="0.2">
      <c r="J109" s="46"/>
    </row>
    <row r="110" spans="1:10" x14ac:dyDescent="0.2">
      <c r="A110" s="2"/>
      <c r="B110" s="2"/>
      <c r="C110" s="2"/>
      <c r="D110" s="2"/>
      <c r="E110" s="57" t="s">
        <v>30</v>
      </c>
      <c r="F110" s="2"/>
      <c r="G110" s="2"/>
      <c r="H110" s="2"/>
      <c r="I110" s="2"/>
      <c r="J110" s="46"/>
    </row>
    <row r="111" spans="1:10" x14ac:dyDescent="0.2">
      <c r="A111" s="279"/>
      <c r="B111" s="279"/>
      <c r="C111" s="279"/>
      <c r="D111" s="279"/>
      <c r="E111" s="279"/>
      <c r="F111" s="279"/>
      <c r="G111" s="89"/>
      <c r="H111" s="89"/>
      <c r="I111" s="89"/>
      <c r="J111" s="89"/>
    </row>
    <row r="113" spans="1:6" x14ac:dyDescent="0.2">
      <c r="A113" s="279" t="s">
        <v>47</v>
      </c>
      <c r="B113" s="279"/>
      <c r="C113" s="279"/>
      <c r="D113" s="279"/>
      <c r="E113" s="279"/>
      <c r="F113" s="279"/>
    </row>
    <row r="114" spans="1:6" x14ac:dyDescent="0.2">
      <c r="A114" s="108"/>
      <c r="B114" s="108"/>
      <c r="C114" s="108"/>
      <c r="D114" s="108"/>
      <c r="E114" s="108"/>
      <c r="F114" s="108"/>
    </row>
    <row r="115" spans="1:6" x14ac:dyDescent="0.2">
      <c r="A115" s="108"/>
      <c r="B115" s="108"/>
      <c r="C115" s="108"/>
      <c r="D115" s="108"/>
      <c r="E115" s="108"/>
      <c r="F115" s="108"/>
    </row>
    <row r="116" spans="1:6" x14ac:dyDescent="0.2">
      <c r="F116" s="92"/>
    </row>
    <row r="117" spans="1:6" x14ac:dyDescent="0.2">
      <c r="F117" s="92"/>
    </row>
    <row r="118" spans="1:6" x14ac:dyDescent="0.2">
      <c r="F118" s="92"/>
    </row>
    <row r="119" spans="1:6" x14ac:dyDescent="0.2">
      <c r="F119" s="92"/>
    </row>
    <row r="120" spans="1:6" x14ac:dyDescent="0.2">
      <c r="F120" s="92"/>
    </row>
    <row r="121" spans="1:6" x14ac:dyDescent="0.2">
      <c r="E121" s="3"/>
    </row>
    <row r="122" spans="1:6" x14ac:dyDescent="0.2">
      <c r="E122" s="3"/>
    </row>
    <row r="123" spans="1:6" x14ac:dyDescent="0.2">
      <c r="E123" s="3"/>
    </row>
    <row r="124" spans="1:6" x14ac:dyDescent="0.2">
      <c r="A124" s="19"/>
      <c r="B124" s="19"/>
      <c r="C124" s="19"/>
      <c r="D124" s="19"/>
      <c r="E124" s="43"/>
      <c r="F124" s="43"/>
    </row>
    <row r="126" spans="1:6" x14ac:dyDescent="0.2">
      <c r="A126" s="283"/>
      <c r="B126" s="283"/>
      <c r="C126" s="283"/>
      <c r="D126" s="283"/>
      <c r="E126" s="283"/>
      <c r="F126" s="283"/>
    </row>
    <row r="127" spans="1:6" ht="15.75" customHeight="1" x14ac:dyDescent="0.2">
      <c r="A127" s="283"/>
      <c r="B127" s="283"/>
      <c r="C127" s="283"/>
      <c r="D127" s="283"/>
      <c r="E127" s="283"/>
      <c r="F127" s="283"/>
    </row>
    <row r="128" spans="1:6" ht="15.75" customHeight="1" x14ac:dyDescent="0.2">
      <c r="A128" s="278"/>
      <c r="B128" s="278"/>
      <c r="C128" s="278"/>
      <c r="D128" s="278"/>
      <c r="E128" s="278"/>
      <c r="F128" s="278"/>
    </row>
    <row r="129" spans="1:10" ht="18.75" customHeight="1" x14ac:dyDescent="0.2">
      <c r="E129" s="3"/>
    </row>
    <row r="130" spans="1:10" ht="15.75" customHeight="1" x14ac:dyDescent="0.2">
      <c r="A130" s="19"/>
      <c r="B130" s="19"/>
      <c r="C130" s="19"/>
      <c r="D130" s="19"/>
      <c r="E130" s="43"/>
      <c r="F130" s="43"/>
      <c r="G130" s="43"/>
      <c r="H130" s="43"/>
      <c r="I130" s="43"/>
      <c r="J130" s="46"/>
    </row>
    <row r="131" spans="1:10" ht="15.75" customHeight="1" x14ac:dyDescent="0.2">
      <c r="A131" s="19"/>
      <c r="B131" s="19"/>
      <c r="C131" s="19"/>
      <c r="D131" s="19"/>
      <c r="E131" s="19"/>
      <c r="F131" s="19"/>
      <c r="G131" s="19"/>
      <c r="H131" s="19"/>
      <c r="I131" s="19"/>
      <c r="J131" s="46"/>
    </row>
    <row r="132" spans="1:10" ht="12.75" customHeight="1" x14ac:dyDescent="0.2"/>
    <row r="137" spans="1:10" x14ac:dyDescent="0.2">
      <c r="A137" s="7"/>
      <c r="B137" s="7"/>
      <c r="C137" s="7"/>
      <c r="D137" s="7"/>
      <c r="E137" s="7"/>
      <c r="F137" s="7"/>
      <c r="G137" s="7"/>
      <c r="H137" s="7"/>
      <c r="I137" s="7"/>
    </row>
    <row r="138" spans="1:10" ht="12.75" customHeight="1" x14ac:dyDescent="0.2">
      <c r="A138" s="6"/>
      <c r="B138" s="6"/>
      <c r="C138" s="6"/>
      <c r="D138" s="6"/>
      <c r="E138" s="6"/>
      <c r="F138" s="6"/>
    </row>
    <row r="139" spans="1:10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ht="15.75" x14ac:dyDescent="0.25">
      <c r="A150" s="18"/>
      <c r="B150" s="8"/>
      <c r="C150" s="18"/>
      <c r="D150" s="19"/>
      <c r="E150" s="19"/>
      <c r="F150" s="19"/>
    </row>
    <row r="151" spans="1:6" x14ac:dyDescent="0.2">
      <c r="A151" s="20"/>
      <c r="B151" s="10"/>
      <c r="C151" s="21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11"/>
      <c r="D155" s="12"/>
      <c r="E155" s="12"/>
      <c r="F155" s="12"/>
    </row>
    <row r="156" spans="1:6" x14ac:dyDescent="0.2">
      <c r="A156" s="22"/>
      <c r="B156" s="23"/>
      <c r="C156" s="23"/>
      <c r="D156" s="19"/>
      <c r="E156" s="19"/>
      <c r="F156" s="19"/>
    </row>
    <row r="157" spans="1:6" ht="15.75" x14ac:dyDescent="0.25">
      <c r="A157" s="18"/>
      <c r="B157" s="19"/>
      <c r="C157" s="19"/>
      <c r="D157" s="19"/>
      <c r="E157" s="19"/>
      <c r="F157" s="19"/>
    </row>
    <row r="158" spans="1:6" x14ac:dyDescent="0.2">
      <c r="A158" s="20"/>
      <c r="B158" s="14"/>
      <c r="C158" s="19"/>
      <c r="D158" s="19"/>
      <c r="E158" s="19"/>
      <c r="F158" s="19"/>
    </row>
    <row r="159" spans="1:6" x14ac:dyDescent="0.2">
      <c r="A159" s="20"/>
      <c r="B159" s="12"/>
      <c r="C159" s="19"/>
      <c r="D159" s="19"/>
      <c r="E159" s="19"/>
      <c r="F159" s="19"/>
    </row>
    <row r="160" spans="1:6" x14ac:dyDescent="0.2">
      <c r="A160" s="20"/>
      <c r="B160" s="12"/>
      <c r="C160" s="12"/>
      <c r="D160" s="19"/>
      <c r="E160" s="19"/>
      <c r="F160" s="19"/>
    </row>
    <row r="161" spans="1:6" x14ac:dyDescent="0.2">
      <c r="A161" s="20"/>
      <c r="B161" s="12"/>
      <c r="C161" s="19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3"/>
      <c r="C163" s="13"/>
      <c r="D163" s="13"/>
      <c r="E163" s="19"/>
      <c r="F163" s="19"/>
    </row>
    <row r="164" spans="1:6" x14ac:dyDescent="0.2">
      <c r="A164" s="20"/>
      <c r="B164" s="12"/>
      <c r="C164" s="12"/>
      <c r="D164" s="12"/>
      <c r="E164" s="19"/>
      <c r="F164" s="19"/>
    </row>
    <row r="165" spans="1:6" x14ac:dyDescent="0.2">
      <c r="A165" s="20"/>
      <c r="B165" s="12"/>
      <c r="C165" s="12"/>
      <c r="D165" s="19"/>
      <c r="E165" s="19"/>
      <c r="F165" s="19"/>
    </row>
    <row r="166" spans="1:6" x14ac:dyDescent="0.2">
      <c r="A166" s="20"/>
      <c r="B166" s="12"/>
      <c r="C166" s="12"/>
      <c r="D166" s="19"/>
      <c r="E166" s="19"/>
      <c r="F166" s="19"/>
    </row>
    <row r="167" spans="1:6" x14ac:dyDescent="0.2">
      <c r="A167" s="19"/>
      <c r="B167" s="19"/>
      <c r="C167" s="19"/>
      <c r="D167" s="19"/>
      <c r="E167" s="19"/>
      <c r="F167" s="19"/>
    </row>
    <row r="168" spans="1:6" x14ac:dyDescent="0.2">
      <c r="A168" s="24"/>
      <c r="B168" s="24"/>
      <c r="C168" s="24"/>
      <c r="D168" s="24"/>
      <c r="E168" s="24"/>
      <c r="F168" s="24"/>
    </row>
    <row r="169" spans="1:6" ht="12.75" customHeight="1" x14ac:dyDescent="0.2">
      <c r="A169" s="24"/>
      <c r="B169" s="24"/>
      <c r="C169" s="24"/>
      <c r="D169" s="24"/>
      <c r="E169" s="24"/>
      <c r="F169" s="24"/>
    </row>
    <row r="170" spans="1:6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5"/>
      <c r="B174" s="25"/>
      <c r="C174" s="25"/>
      <c r="D174" s="25"/>
      <c r="E174" s="25"/>
      <c r="F174" s="25"/>
    </row>
    <row r="175" spans="1:6" x14ac:dyDescent="0.2">
      <c r="A175" s="15"/>
      <c r="B175" s="15"/>
      <c r="C175" s="15"/>
      <c r="D175" s="15"/>
      <c r="E175" s="15"/>
      <c r="F175" s="15"/>
    </row>
    <row r="176" spans="1:6" x14ac:dyDescent="0.2">
      <c r="A176" s="19"/>
      <c r="B176" s="19"/>
      <c r="C176" s="19"/>
      <c r="D176" s="19"/>
      <c r="E176" s="19"/>
      <c r="F176" s="19"/>
    </row>
    <row r="177" spans="1:6" x14ac:dyDescent="0.2">
      <c r="A177" s="19"/>
      <c r="B177" s="19"/>
      <c r="C177" s="19"/>
      <c r="D177" s="19"/>
      <c r="E177" s="19"/>
      <c r="F177" s="19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22"/>
      <c r="B179" s="22"/>
      <c r="C179" s="22"/>
      <c r="D179" s="15"/>
      <c r="E179" s="15"/>
      <c r="F179" s="15"/>
    </row>
    <row r="180" spans="1:6" x14ac:dyDescent="0.2">
      <c r="A180" s="22"/>
      <c r="B180" s="22"/>
      <c r="C180" s="22"/>
      <c r="D180" s="15"/>
      <c r="E180" s="15"/>
      <c r="F180" s="15"/>
    </row>
    <row r="181" spans="1:6" x14ac:dyDescent="0.2">
      <c r="A181" s="19"/>
      <c r="B181" s="19"/>
      <c r="C181" s="19"/>
      <c r="D181" s="26"/>
      <c r="E181" s="26"/>
      <c r="F181" s="31"/>
    </row>
    <row r="182" spans="1:6" x14ac:dyDescent="0.2">
      <c r="A182" s="19"/>
      <c r="B182" s="19"/>
      <c r="C182" s="19"/>
      <c r="D182" s="26"/>
      <c r="E182" s="26"/>
      <c r="F182" s="32"/>
    </row>
    <row r="183" spans="1:6" x14ac:dyDescent="0.2">
      <c r="A183" s="19"/>
      <c r="B183" s="19"/>
      <c r="C183" s="19"/>
      <c r="D183" s="33"/>
      <c r="E183" s="19"/>
      <c r="F183" s="32"/>
    </row>
    <row r="184" spans="1:6" x14ac:dyDescent="0.2">
      <c r="A184" s="19"/>
      <c r="B184" s="19"/>
      <c r="C184" s="19"/>
      <c r="D184" s="26"/>
      <c r="E184" s="26"/>
      <c r="F184" s="32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26"/>
      <c r="E186" s="26"/>
      <c r="F186" s="34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22"/>
      <c r="D188" s="28"/>
      <c r="E188" s="28"/>
      <c r="F188" s="35"/>
    </row>
    <row r="189" spans="1:6" x14ac:dyDescent="0.2">
      <c r="A189" s="29"/>
      <c r="B189" s="29"/>
      <c r="C189" s="29"/>
      <c r="D189" s="29"/>
      <c r="E189" s="29"/>
      <c r="F189" s="29"/>
    </row>
    <row r="190" spans="1:6" x14ac:dyDescent="0.2">
      <c r="A190" s="29"/>
      <c r="B190" s="29"/>
      <c r="C190" s="29"/>
      <c r="D190" s="29"/>
      <c r="E190" s="29"/>
      <c r="F190" s="29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5"/>
      <c r="B192" s="25"/>
      <c r="C192" s="25"/>
      <c r="D192" s="25"/>
      <c r="E192" s="25"/>
      <c r="F192" s="25"/>
    </row>
    <row r="193" spans="1:6" x14ac:dyDescent="0.2">
      <c r="A193" s="30"/>
      <c r="B193" s="30"/>
      <c r="C193" s="30"/>
      <c r="D193" s="30"/>
      <c r="E193" s="30"/>
      <c r="F193" s="30"/>
    </row>
    <row r="194" spans="1:6" x14ac:dyDescent="0.2">
      <c r="A194" s="19"/>
      <c r="B194" s="19"/>
      <c r="C194" s="19"/>
      <c r="D194" s="19"/>
      <c r="E194" s="19"/>
      <c r="F194" s="19"/>
    </row>
    <row r="195" spans="1:6" ht="15.75" x14ac:dyDescent="0.25">
      <c r="A195" s="17"/>
      <c r="B195" s="17"/>
      <c r="C195" s="17"/>
      <c r="D195" s="17"/>
      <c r="E195" s="17"/>
      <c r="F195" s="17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8"/>
      <c r="B199" s="8"/>
      <c r="C199" s="8"/>
      <c r="D199" s="8"/>
      <c r="E199" s="8"/>
      <c r="F199" s="8"/>
    </row>
    <row r="200" spans="1:6" x14ac:dyDescent="0.2">
      <c r="A200" s="19"/>
      <c r="B200" s="19"/>
      <c r="C200" s="19"/>
      <c r="D200" s="19"/>
      <c r="E200" s="19"/>
      <c r="F200" s="19"/>
    </row>
    <row r="201" spans="1:6" x14ac:dyDescent="0.2">
      <c r="A201" s="6"/>
      <c r="B201" s="6"/>
      <c r="C201" s="6"/>
      <c r="D201" s="6"/>
      <c r="E201" s="6"/>
      <c r="F201" s="6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ht="15.75" x14ac:dyDescent="0.25">
      <c r="A213" s="18"/>
      <c r="B213" s="8"/>
      <c r="C213" s="18"/>
      <c r="D213" s="19"/>
      <c r="E213" s="19"/>
      <c r="F213" s="19"/>
    </row>
    <row r="214" spans="1:6" x14ac:dyDescent="0.2">
      <c r="A214" s="20"/>
      <c r="B214" s="10"/>
      <c r="C214" s="21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11"/>
      <c r="D218" s="12"/>
      <c r="E218" s="12"/>
      <c r="F218" s="12"/>
    </row>
    <row r="219" spans="1:6" x14ac:dyDescent="0.2">
      <c r="A219" s="22"/>
      <c r="B219" s="23"/>
      <c r="C219" s="23"/>
      <c r="D219" s="19"/>
      <c r="E219" s="19"/>
      <c r="F219" s="19"/>
    </row>
    <row r="220" spans="1:6" ht="15.75" x14ac:dyDescent="0.25">
      <c r="A220" s="18"/>
      <c r="B220" s="19"/>
      <c r="C220" s="19"/>
      <c r="D220" s="19"/>
      <c r="E220" s="19"/>
      <c r="F220" s="19"/>
    </row>
    <row r="221" spans="1:6" x14ac:dyDescent="0.2">
      <c r="A221" s="20"/>
      <c r="B221" s="14"/>
      <c r="C221" s="19"/>
      <c r="D221" s="19"/>
      <c r="E221" s="19"/>
      <c r="F221" s="19"/>
    </row>
    <row r="222" spans="1:6" x14ac:dyDescent="0.2">
      <c r="A222" s="20"/>
      <c r="B222" s="12"/>
      <c r="C222" s="19"/>
      <c r="D222" s="19"/>
      <c r="E222" s="19"/>
      <c r="F222" s="19"/>
    </row>
    <row r="223" spans="1:6" x14ac:dyDescent="0.2">
      <c r="A223" s="20"/>
      <c r="B223" s="12"/>
      <c r="C223" s="12"/>
      <c r="D223" s="19"/>
      <c r="E223" s="19"/>
      <c r="F223" s="19"/>
    </row>
    <row r="224" spans="1:6" x14ac:dyDescent="0.2">
      <c r="A224" s="20"/>
      <c r="B224" s="12"/>
      <c r="C224" s="19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2"/>
      <c r="D226" s="19"/>
      <c r="E226" s="19"/>
      <c r="F226" s="19"/>
    </row>
    <row r="227" spans="1:6" x14ac:dyDescent="0.2">
      <c r="A227" s="20"/>
      <c r="B227" s="13"/>
      <c r="C227" s="13"/>
      <c r="D227" s="13"/>
      <c r="E227" s="19"/>
      <c r="F227" s="19"/>
    </row>
    <row r="228" spans="1:6" x14ac:dyDescent="0.2">
      <c r="A228" s="20"/>
      <c r="B228" s="12"/>
      <c r="C228" s="12"/>
      <c r="D228" s="12"/>
      <c r="E228" s="19"/>
      <c r="F228" s="19"/>
    </row>
    <row r="229" spans="1:6" x14ac:dyDescent="0.2">
      <c r="A229" s="20"/>
      <c r="B229" s="12"/>
      <c r="C229" s="12"/>
      <c r="D229" s="19"/>
      <c r="E229" s="19"/>
      <c r="F229" s="19"/>
    </row>
    <row r="230" spans="1:6" x14ac:dyDescent="0.2">
      <c r="A230" s="20"/>
      <c r="B230" s="12"/>
      <c r="C230" s="12"/>
      <c r="D230" s="19"/>
      <c r="E230" s="19"/>
      <c r="F230" s="19"/>
    </row>
    <row r="231" spans="1:6" x14ac:dyDescent="0.2">
      <c r="A231" s="19"/>
      <c r="B231" s="19"/>
      <c r="C231" s="19"/>
      <c r="D231" s="19"/>
      <c r="E231" s="19"/>
      <c r="F231" s="19"/>
    </row>
    <row r="232" spans="1:6" x14ac:dyDescent="0.2">
      <c r="A232" s="24"/>
      <c r="B232" s="24"/>
      <c r="C232" s="24"/>
      <c r="D232" s="24"/>
      <c r="E232" s="24"/>
      <c r="F232" s="24"/>
    </row>
    <row r="233" spans="1:6" x14ac:dyDescent="0.2">
      <c r="A233" s="24"/>
      <c r="B233" s="24"/>
      <c r="C233" s="24"/>
      <c r="D233" s="24"/>
      <c r="E233" s="24"/>
      <c r="F233" s="24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15"/>
      <c r="B236" s="15"/>
      <c r="C236" s="15"/>
      <c r="D236" s="15"/>
      <c r="E236" s="15"/>
      <c r="F236" s="15"/>
    </row>
    <row r="237" spans="1:6" x14ac:dyDescent="0.2">
      <c r="A237" s="19"/>
      <c r="B237" s="19"/>
      <c r="C237" s="19"/>
      <c r="D237" s="19"/>
      <c r="E237" s="19"/>
      <c r="F237" s="19"/>
    </row>
    <row r="238" spans="1:6" x14ac:dyDescent="0.2">
      <c r="A238" s="19"/>
      <c r="B238" s="19"/>
      <c r="C238" s="19"/>
      <c r="D238" s="19"/>
      <c r="E238" s="19"/>
      <c r="F238" s="19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22"/>
      <c r="B240" s="22"/>
      <c r="C240" s="22"/>
      <c r="D240" s="15"/>
      <c r="E240" s="15"/>
      <c r="F240" s="15"/>
    </row>
    <row r="241" spans="1:7" x14ac:dyDescent="0.2">
      <c r="A241" s="22"/>
      <c r="B241" s="22"/>
      <c r="C241" s="22"/>
      <c r="D241" s="15"/>
      <c r="E241" s="15"/>
      <c r="F241" s="15"/>
    </row>
    <row r="242" spans="1:7" x14ac:dyDescent="0.2">
      <c r="A242" s="19"/>
      <c r="B242" s="19"/>
      <c r="C242" s="19"/>
      <c r="D242" s="36"/>
      <c r="E242" s="26"/>
      <c r="F242" s="37"/>
      <c r="G242" s="2"/>
    </row>
    <row r="243" spans="1:7" x14ac:dyDescent="0.2">
      <c r="A243" s="19"/>
      <c r="B243" s="19"/>
      <c r="C243" s="19"/>
      <c r="D243" s="36"/>
      <c r="E243" s="26"/>
      <c r="F243" s="27"/>
    </row>
    <row r="244" spans="1:7" x14ac:dyDescent="0.2">
      <c r="A244" s="19"/>
      <c r="B244" s="19"/>
      <c r="C244" s="19"/>
      <c r="D244" s="14"/>
      <c r="E244" s="19"/>
      <c r="F244" s="19"/>
    </row>
    <row r="245" spans="1:7" x14ac:dyDescent="0.2">
      <c r="A245" s="19"/>
      <c r="B245" s="19"/>
      <c r="C245" s="19"/>
      <c r="D245" s="36"/>
      <c r="E245" s="26"/>
      <c r="F245" s="27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36"/>
      <c r="E247" s="26"/>
      <c r="F247" s="38"/>
    </row>
    <row r="248" spans="1:7" x14ac:dyDescent="0.2">
      <c r="A248" s="19"/>
      <c r="B248" s="19"/>
      <c r="C248" s="33"/>
      <c r="D248" s="38"/>
      <c r="E248" s="39"/>
      <c r="F248" s="38"/>
    </row>
    <row r="249" spans="1:7" x14ac:dyDescent="0.2">
      <c r="A249" s="19"/>
      <c r="B249" s="19"/>
      <c r="C249" s="22"/>
      <c r="D249" s="40"/>
      <c r="E249" s="28"/>
      <c r="F249" s="41"/>
    </row>
    <row r="250" spans="1:7" ht="16.5" customHeight="1" x14ac:dyDescent="0.2">
      <c r="A250" s="29"/>
      <c r="B250" s="25"/>
      <c r="C250" s="25"/>
      <c r="D250" s="25"/>
      <c r="E250" s="25"/>
      <c r="F250" s="25"/>
      <c r="G250" s="42"/>
    </row>
    <row r="251" spans="1:7" x14ac:dyDescent="0.2">
      <c r="A251" s="25"/>
      <c r="B251" s="25"/>
      <c r="C251" s="25"/>
      <c r="D251" s="25"/>
      <c r="E251" s="25"/>
      <c r="F251" s="25"/>
    </row>
    <row r="252" spans="1:7" x14ac:dyDescent="0.2">
      <c r="A252" s="25"/>
      <c r="B252" s="25"/>
      <c r="C252" s="25"/>
      <c r="D252" s="25"/>
      <c r="E252" s="25"/>
      <c r="F252" s="25"/>
    </row>
    <row r="253" spans="1:7" ht="15.75" customHeight="1" x14ac:dyDescent="0.2">
      <c r="A253" s="25"/>
      <c r="B253" s="25"/>
      <c r="C253" s="25"/>
      <c r="D253" s="25"/>
      <c r="E253" s="25"/>
      <c r="F253" s="25"/>
    </row>
    <row r="254" spans="1:7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x14ac:dyDescent="0.2">
      <c r="A256" s="19"/>
      <c r="B256" s="19"/>
      <c r="C256" s="19"/>
      <c r="D256" s="19"/>
      <c r="E256" s="19"/>
      <c r="F256" s="19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</sheetData>
  <mergeCells count="35">
    <mergeCell ref="A128:F128"/>
    <mergeCell ref="A99:F99"/>
    <mergeCell ref="A113:F113"/>
    <mergeCell ref="A60:B60"/>
    <mergeCell ref="A55:B55"/>
    <mergeCell ref="C55:D55"/>
    <mergeCell ref="A58:B58"/>
    <mergeCell ref="A98:F98"/>
    <mergeCell ref="A126:F127"/>
    <mergeCell ref="A111:F111"/>
    <mergeCell ref="A105:I105"/>
    <mergeCell ref="A72:F75"/>
    <mergeCell ref="A77:F79"/>
    <mergeCell ref="B90:F91"/>
    <mergeCell ref="A84:F84"/>
    <mergeCell ref="A9:F19"/>
    <mergeCell ref="B22:C22"/>
    <mergeCell ref="B23:C23"/>
    <mergeCell ref="B27:C27"/>
    <mergeCell ref="B21:C21"/>
    <mergeCell ref="D21:F21"/>
    <mergeCell ref="B24:C24"/>
    <mergeCell ref="B30:F31"/>
    <mergeCell ref="B25:C25"/>
    <mergeCell ref="A81:F82"/>
    <mergeCell ref="A56:B56"/>
    <mergeCell ref="A57:B57"/>
    <mergeCell ref="B26:C26"/>
    <mergeCell ref="A59:B59"/>
    <mergeCell ref="A29:F29"/>
    <mergeCell ref="B32:F33"/>
    <mergeCell ref="B46:C46"/>
    <mergeCell ref="A54:F54"/>
    <mergeCell ref="A48:A52"/>
    <mergeCell ref="B48:F52"/>
  </mergeCells>
  <phoneticPr fontId="7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8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"/>
  <sheetViews>
    <sheetView view="pageBreakPreview" topLeftCell="A4" zoomScale="120" zoomScaleNormal="100" zoomScaleSheetLayoutView="120" workbookViewId="0">
      <selection activeCell="E58" sqref="E58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126"/>
    </row>
    <row r="9" spans="1:10" ht="12.75" customHeight="1" x14ac:dyDescent="0.2">
      <c r="A9" s="273" t="s">
        <v>91</v>
      </c>
      <c r="B9" s="273"/>
      <c r="C9" s="273"/>
      <c r="D9" s="273"/>
      <c r="E9" s="273"/>
      <c r="F9" s="273"/>
      <c r="G9" s="7"/>
      <c r="H9" s="7"/>
      <c r="I9" s="7"/>
      <c r="J9" s="7"/>
    </row>
    <row r="10" spans="1:10" ht="12.75" customHeight="1" x14ac:dyDescent="0.2">
      <c r="A10" s="273"/>
      <c r="B10" s="273"/>
      <c r="C10" s="273"/>
      <c r="D10" s="273"/>
      <c r="E10" s="273"/>
      <c r="F10" s="273"/>
      <c r="G10" s="7"/>
      <c r="H10" s="7"/>
      <c r="I10" s="7"/>
      <c r="J10" s="7"/>
    </row>
    <row r="11" spans="1:10" ht="12.75" customHeight="1" x14ac:dyDescent="0.2">
      <c r="A11" s="273"/>
      <c r="B11" s="273"/>
      <c r="C11" s="273"/>
      <c r="D11" s="273"/>
      <c r="E11" s="273"/>
      <c r="F11" s="273"/>
      <c r="G11" s="7"/>
      <c r="H11" s="7"/>
      <c r="I11" s="7"/>
      <c r="J11" s="7"/>
    </row>
    <row r="12" spans="1:10" ht="12.75" customHeight="1" x14ac:dyDescent="0.2">
      <c r="A12" s="273"/>
      <c r="B12" s="273"/>
      <c r="C12" s="273"/>
      <c r="D12" s="273"/>
      <c r="E12" s="273"/>
      <c r="F12" s="273"/>
      <c r="G12" s="7"/>
      <c r="H12" s="7"/>
      <c r="I12" s="7"/>
      <c r="J12" s="7"/>
    </row>
    <row r="13" spans="1:10" ht="12.75" customHeight="1" x14ac:dyDescent="0.2">
      <c r="A13" s="273"/>
      <c r="B13" s="273"/>
      <c r="C13" s="273"/>
      <c r="D13" s="273"/>
      <c r="E13" s="273"/>
      <c r="F13" s="273"/>
      <c r="G13" s="7"/>
      <c r="H13" s="7"/>
      <c r="I13" s="7"/>
      <c r="J13" s="7"/>
    </row>
    <row r="14" spans="1:10" ht="12.75" customHeight="1" x14ac:dyDescent="0.2">
      <c r="A14" s="273"/>
      <c r="B14" s="273"/>
      <c r="C14" s="273"/>
      <c r="D14" s="273"/>
      <c r="E14" s="273"/>
      <c r="F14" s="273"/>
      <c r="G14" s="7"/>
      <c r="H14" s="7"/>
      <c r="I14" s="7"/>
      <c r="J14" s="7"/>
    </row>
    <row r="15" spans="1:10" ht="12.75" customHeight="1" x14ac:dyDescent="0.2">
      <c r="A15" s="273"/>
      <c r="B15" s="273"/>
      <c r="C15" s="273"/>
      <c r="D15" s="273"/>
      <c r="E15" s="273"/>
      <c r="F15" s="273"/>
      <c r="G15" s="7"/>
      <c r="H15" s="7"/>
      <c r="I15" s="7"/>
      <c r="J15" s="7"/>
    </row>
    <row r="16" spans="1:10" ht="12.75" customHeight="1" x14ac:dyDescent="0.2">
      <c r="A16" s="273"/>
      <c r="B16" s="273"/>
      <c r="C16" s="273"/>
      <c r="D16" s="273"/>
      <c r="E16" s="273"/>
      <c r="F16" s="273"/>
      <c r="G16" s="7"/>
      <c r="H16" s="7"/>
      <c r="I16" s="7"/>
      <c r="J16" s="7"/>
    </row>
    <row r="17" spans="1:10" ht="12.75" customHeight="1" x14ac:dyDescent="0.2">
      <c r="A17" s="273"/>
      <c r="B17" s="273"/>
      <c r="C17" s="273"/>
      <c r="D17" s="273"/>
      <c r="E17" s="273"/>
      <c r="F17" s="273"/>
      <c r="G17" s="7"/>
      <c r="H17" s="7"/>
      <c r="I17" s="7"/>
      <c r="J17" s="7"/>
    </row>
    <row r="18" spans="1:10" ht="12.75" customHeight="1" x14ac:dyDescent="0.2">
      <c r="A18" s="273"/>
      <c r="B18" s="273"/>
      <c r="C18" s="273"/>
      <c r="D18" s="273"/>
      <c r="E18" s="273"/>
      <c r="F18" s="273"/>
      <c r="G18" s="7"/>
      <c r="H18" s="7"/>
      <c r="I18" s="7"/>
      <c r="J18" s="7"/>
    </row>
    <row r="19" spans="1:10" ht="12.75" customHeight="1" x14ac:dyDescent="0.2">
      <c r="A19" s="273"/>
      <c r="B19" s="273"/>
      <c r="C19" s="273"/>
      <c r="D19" s="273"/>
      <c r="E19" s="273"/>
      <c r="F19" s="273"/>
      <c r="G19" s="7"/>
      <c r="H19" s="7"/>
      <c r="I19" s="7"/>
      <c r="J19" s="7"/>
    </row>
    <row r="20" spans="1:10" ht="12.75" customHeight="1" thickBot="1" x14ac:dyDescent="0.25">
      <c r="A20" s="122"/>
      <c r="B20" s="122"/>
      <c r="C20" s="122"/>
      <c r="D20" s="122"/>
      <c r="E20" s="122"/>
      <c r="F20" s="122"/>
    </row>
    <row r="21" spans="1:10" ht="14.25" thickTop="1" thickBot="1" x14ac:dyDescent="0.25">
      <c r="A21" s="81" t="s">
        <v>4</v>
      </c>
      <c r="B21" s="276" t="s">
        <v>5</v>
      </c>
      <c r="C21" s="276"/>
      <c r="D21" s="276" t="s">
        <v>6</v>
      </c>
      <c r="E21" s="276"/>
      <c r="F21" s="277"/>
    </row>
    <row r="22" spans="1:10" ht="13.5" thickTop="1" x14ac:dyDescent="0.2">
      <c r="A22" s="96" t="s">
        <v>7</v>
      </c>
      <c r="B22" s="274" t="s">
        <v>8</v>
      </c>
      <c r="C22" s="274"/>
      <c r="D22" s="91"/>
      <c r="E22" s="97" t="s">
        <v>9</v>
      </c>
      <c r="F22" s="98"/>
    </row>
    <row r="23" spans="1:10" x14ac:dyDescent="0.2">
      <c r="A23" s="69" t="s">
        <v>10</v>
      </c>
      <c r="B23" s="249" t="s">
        <v>11</v>
      </c>
      <c r="C23" s="249"/>
      <c r="D23" s="58"/>
      <c r="E23" s="63" t="s">
        <v>12</v>
      </c>
      <c r="F23" s="60"/>
    </row>
    <row r="24" spans="1:10" x14ac:dyDescent="0.2">
      <c r="A24" s="69" t="s">
        <v>13</v>
      </c>
      <c r="B24" s="249" t="s">
        <v>45</v>
      </c>
      <c r="C24" s="249"/>
      <c r="D24" s="58"/>
      <c r="E24" s="63" t="s">
        <v>14</v>
      </c>
      <c r="F24" s="60"/>
    </row>
    <row r="25" spans="1:10" x14ac:dyDescent="0.2">
      <c r="A25" s="69" t="s">
        <v>1</v>
      </c>
      <c r="B25" s="249" t="s">
        <v>15</v>
      </c>
      <c r="C25" s="249"/>
      <c r="D25" s="58"/>
      <c r="E25" s="63" t="s">
        <v>32</v>
      </c>
      <c r="F25" s="60"/>
    </row>
    <row r="26" spans="1:10" x14ac:dyDescent="0.2">
      <c r="A26" s="69" t="s">
        <v>0</v>
      </c>
      <c r="B26" s="253" t="s">
        <v>68</v>
      </c>
      <c r="C26" s="253"/>
      <c r="D26" s="102"/>
      <c r="E26" s="103" t="s">
        <v>67</v>
      </c>
      <c r="F26" s="61"/>
    </row>
    <row r="27" spans="1:10" x14ac:dyDescent="0.2">
      <c r="A27" s="101" t="s">
        <v>56</v>
      </c>
      <c r="B27" s="275" t="s">
        <v>50</v>
      </c>
      <c r="C27" s="275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254" t="s">
        <v>16</v>
      </c>
      <c r="B29" s="255"/>
      <c r="C29" s="255"/>
      <c r="D29" s="255"/>
      <c r="E29" s="255"/>
      <c r="F29" s="256"/>
    </row>
    <row r="30" spans="1:10" ht="13.5" customHeight="1" thickTop="1" x14ac:dyDescent="0.2">
      <c r="A30" s="94" t="s">
        <v>46</v>
      </c>
      <c r="B30" s="246" t="s">
        <v>71</v>
      </c>
      <c r="C30" s="247"/>
      <c r="D30" s="247"/>
      <c r="E30" s="247"/>
      <c r="F30" s="248"/>
    </row>
    <row r="31" spans="1:10" x14ac:dyDescent="0.2">
      <c r="A31" s="69"/>
      <c r="B31" s="246"/>
      <c r="C31" s="247"/>
      <c r="D31" s="247"/>
      <c r="E31" s="247"/>
      <c r="F31" s="248"/>
    </row>
    <row r="32" spans="1:10" x14ac:dyDescent="0.2">
      <c r="A32" s="93" t="s">
        <v>51</v>
      </c>
      <c r="B32" s="246" t="s">
        <v>58</v>
      </c>
      <c r="C32" s="247"/>
      <c r="D32" s="247"/>
      <c r="E32" s="247"/>
      <c r="F32" s="248"/>
    </row>
    <row r="33" spans="1:7" x14ac:dyDescent="0.2">
      <c r="A33" s="93"/>
      <c r="B33" s="246"/>
      <c r="C33" s="247"/>
      <c r="D33" s="247"/>
      <c r="E33" s="247"/>
      <c r="F33" s="248"/>
    </row>
    <row r="34" spans="1:7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7" x14ac:dyDescent="0.2">
      <c r="A35" s="69" t="s">
        <v>53</v>
      </c>
      <c r="B35" s="64" t="s">
        <v>65</v>
      </c>
      <c r="C35" s="48"/>
      <c r="D35" s="56"/>
      <c r="E35" s="56"/>
      <c r="F35" s="95"/>
    </row>
    <row r="36" spans="1:7" x14ac:dyDescent="0.2">
      <c r="A36" s="69" t="s">
        <v>54</v>
      </c>
      <c r="B36" s="64" t="s">
        <v>66</v>
      </c>
      <c r="C36" s="48"/>
      <c r="D36" s="56"/>
      <c r="E36" s="56"/>
      <c r="F36" s="95"/>
    </row>
    <row r="37" spans="1:7" ht="33.75" customHeight="1" x14ac:dyDescent="0.2">
      <c r="A37" s="109" t="s">
        <v>61</v>
      </c>
      <c r="B37" s="110" t="s">
        <v>80</v>
      </c>
      <c r="C37" s="111"/>
      <c r="D37" s="65"/>
      <c r="E37" s="112" t="s">
        <v>36</v>
      </c>
      <c r="F37" s="113" t="s">
        <v>72</v>
      </c>
    </row>
    <row r="38" spans="1:7" ht="15" customHeight="1" x14ac:dyDescent="0.2">
      <c r="A38" s="120" t="s">
        <v>69</v>
      </c>
      <c r="B38" s="110" t="s">
        <v>81</v>
      </c>
      <c r="C38" s="111"/>
      <c r="D38" s="65"/>
      <c r="E38" s="112" t="s">
        <v>36</v>
      </c>
      <c r="F38" s="113" t="s">
        <v>83</v>
      </c>
    </row>
    <row r="39" spans="1:7" ht="15" customHeight="1" x14ac:dyDescent="0.2">
      <c r="A39" s="120" t="s">
        <v>70</v>
      </c>
      <c r="B39" s="110" t="s">
        <v>84</v>
      </c>
      <c r="C39" s="111"/>
      <c r="D39" s="65"/>
      <c r="E39" s="112" t="s">
        <v>36</v>
      </c>
      <c r="F39" s="113" t="s">
        <v>85</v>
      </c>
    </row>
    <row r="40" spans="1:7" x14ac:dyDescent="0.2">
      <c r="A40" s="69" t="s">
        <v>43</v>
      </c>
      <c r="B40" s="123" t="s">
        <v>73</v>
      </c>
      <c r="C40" s="123"/>
      <c r="D40" s="48"/>
      <c r="E40" s="104" t="s">
        <v>59</v>
      </c>
      <c r="F40" s="118">
        <v>1290003.23</v>
      </c>
    </row>
    <row r="41" spans="1:7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7" x14ac:dyDescent="0.2">
      <c r="A42" s="69" t="s">
        <v>44</v>
      </c>
      <c r="B42" s="64" t="s">
        <v>74</v>
      </c>
      <c r="C42" s="48"/>
      <c r="D42" s="48"/>
      <c r="E42" s="104" t="s">
        <v>37</v>
      </c>
      <c r="F42" s="66" t="s">
        <v>75</v>
      </c>
    </row>
    <row r="43" spans="1:7" x14ac:dyDescent="0.2">
      <c r="A43" s="69" t="s">
        <v>19</v>
      </c>
      <c r="B43" s="66" t="s">
        <v>83</v>
      </c>
      <c r="C43" s="67"/>
      <c r="D43" s="67"/>
      <c r="E43" s="107" t="s">
        <v>33</v>
      </c>
      <c r="F43" s="105" t="s">
        <v>86</v>
      </c>
    </row>
    <row r="44" spans="1:7" x14ac:dyDescent="0.2">
      <c r="A44" s="69" t="s">
        <v>34</v>
      </c>
      <c r="B44" s="68" t="s">
        <v>78</v>
      </c>
      <c r="C44" s="68"/>
      <c r="D44" s="68"/>
      <c r="E44" s="104" t="s">
        <v>20</v>
      </c>
      <c r="F44" s="121" t="s">
        <v>87</v>
      </c>
      <c r="G44" s="106"/>
    </row>
    <row r="45" spans="1:7" x14ac:dyDescent="0.2">
      <c r="A45" s="69" t="s">
        <v>21</v>
      </c>
      <c r="B45" s="257" t="s">
        <v>79</v>
      </c>
      <c r="C45" s="257"/>
      <c r="D45" s="65"/>
      <c r="E45" s="65"/>
      <c r="F45" s="66"/>
    </row>
    <row r="46" spans="1:7" x14ac:dyDescent="0.2">
      <c r="A46" s="86"/>
      <c r="B46" s="84"/>
      <c r="C46" s="84"/>
      <c r="D46" s="84"/>
      <c r="E46" s="84"/>
      <c r="F46" s="85"/>
    </row>
    <row r="47" spans="1:7" ht="12.75" customHeight="1" x14ac:dyDescent="0.2">
      <c r="A47" s="261" t="s">
        <v>35</v>
      </c>
      <c r="B47" s="264" t="s">
        <v>88</v>
      </c>
      <c r="C47" s="265"/>
      <c r="D47" s="265"/>
      <c r="E47" s="265"/>
      <c r="F47" s="266"/>
    </row>
    <row r="48" spans="1:7" ht="12.75" customHeight="1" x14ac:dyDescent="0.2">
      <c r="A48" s="262"/>
      <c r="B48" s="267"/>
      <c r="C48" s="268"/>
      <c r="D48" s="268"/>
      <c r="E48" s="268"/>
      <c r="F48" s="269"/>
    </row>
    <row r="49" spans="1:7" ht="12.75" customHeight="1" x14ac:dyDescent="0.2">
      <c r="A49" s="262"/>
      <c r="B49" s="267"/>
      <c r="C49" s="268"/>
      <c r="D49" s="268"/>
      <c r="E49" s="268"/>
      <c r="F49" s="269"/>
    </row>
    <row r="50" spans="1:7" x14ac:dyDescent="0.2">
      <c r="A50" s="262"/>
      <c r="B50" s="267"/>
      <c r="C50" s="268"/>
      <c r="D50" s="268"/>
      <c r="E50" s="268"/>
      <c r="F50" s="269"/>
    </row>
    <row r="51" spans="1:7" ht="12.75" customHeight="1" x14ac:dyDescent="0.2">
      <c r="A51" s="263"/>
      <c r="B51" s="270"/>
      <c r="C51" s="271"/>
      <c r="D51" s="271"/>
      <c r="E51" s="271"/>
      <c r="F51" s="272"/>
    </row>
    <row r="52" spans="1:7" ht="13.5" thickBot="1" x14ac:dyDescent="0.25">
      <c r="A52" s="52"/>
      <c r="B52" s="51"/>
      <c r="C52" s="51"/>
      <c r="D52" s="51"/>
      <c r="E52" s="51"/>
      <c r="F52" s="51"/>
      <c r="G52" s="83"/>
    </row>
    <row r="53" spans="1:7" ht="13.5" thickTop="1" x14ac:dyDescent="0.2">
      <c r="A53" s="258" t="s">
        <v>22</v>
      </c>
      <c r="B53" s="259"/>
      <c r="C53" s="259"/>
      <c r="D53" s="259"/>
      <c r="E53" s="259"/>
      <c r="F53" s="260"/>
    </row>
    <row r="54" spans="1:7" s="16" customFormat="1" ht="13.5" thickBot="1" x14ac:dyDescent="0.25">
      <c r="A54" s="281" t="s">
        <v>23</v>
      </c>
      <c r="B54" s="282"/>
      <c r="C54" s="282" t="s">
        <v>92</v>
      </c>
      <c r="D54" s="282"/>
      <c r="E54" s="125" t="s">
        <v>38</v>
      </c>
      <c r="F54" s="71" t="s">
        <v>24</v>
      </c>
    </row>
    <row r="55" spans="1:7" ht="13.5" thickTop="1" x14ac:dyDescent="0.2">
      <c r="A55" s="251" t="s">
        <v>57</v>
      </c>
      <c r="B55" s="251"/>
      <c r="C55" s="91"/>
      <c r="D55" s="76">
        <v>1290003.23</v>
      </c>
      <c r="E55" s="76">
        <v>1211891.82</v>
      </c>
      <c r="F55" s="76">
        <f>D55-E55</f>
        <v>78111.409999999916</v>
      </c>
    </row>
    <row r="56" spans="1:7" x14ac:dyDescent="0.2">
      <c r="A56" s="252" t="s">
        <v>42</v>
      </c>
      <c r="B56" s="252"/>
      <c r="C56" s="58"/>
      <c r="D56" s="76"/>
      <c r="E56" s="76"/>
      <c r="F56" s="76"/>
    </row>
    <row r="57" spans="1:7" x14ac:dyDescent="0.2">
      <c r="A57" s="252" t="s">
        <v>48</v>
      </c>
      <c r="B57" s="252"/>
      <c r="C57" s="58"/>
      <c r="D57" s="76"/>
      <c r="E57" s="76"/>
      <c r="F57" s="76"/>
    </row>
    <row r="58" spans="1:7" x14ac:dyDescent="0.2">
      <c r="A58" s="252" t="s">
        <v>25</v>
      </c>
      <c r="B58" s="252"/>
      <c r="C58" s="58"/>
      <c r="D58" s="76"/>
      <c r="E58" s="72"/>
      <c r="F58" s="73"/>
    </row>
    <row r="59" spans="1:7" x14ac:dyDescent="0.2">
      <c r="A59" s="280" t="s">
        <v>39</v>
      </c>
      <c r="B59" s="280"/>
      <c r="C59" s="59"/>
      <c r="D59" s="78"/>
      <c r="E59" s="79"/>
      <c r="F59" s="80"/>
    </row>
    <row r="60" spans="1:7" ht="15.75" customHeight="1" x14ac:dyDescent="0.2">
      <c r="A60" s="53"/>
      <c r="B60" s="77" t="s">
        <v>2</v>
      </c>
      <c r="C60" s="75"/>
      <c r="D60" s="119">
        <f>SUM(D55:D57)</f>
        <v>1290003.23</v>
      </c>
      <c r="E60" s="74">
        <f>SUM(E55:E59)</f>
        <v>1211891.82</v>
      </c>
      <c r="F60" s="74">
        <f>D60-E60</f>
        <v>78111.409999999916</v>
      </c>
    </row>
    <row r="61" spans="1:7" ht="15.75" customHeight="1" x14ac:dyDescent="0.2">
      <c r="A61" s="9"/>
      <c r="B61" s="114"/>
      <c r="C61" s="115"/>
      <c r="D61" s="116"/>
      <c r="E61" s="116"/>
      <c r="F61" s="116"/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5.75" customHeight="1" x14ac:dyDescent="0.2">
      <c r="A63" s="9"/>
      <c r="B63" s="114"/>
      <c r="C63" s="115"/>
      <c r="D63" s="116"/>
      <c r="E63" s="116"/>
      <c r="F63" s="116"/>
    </row>
    <row r="64" spans="1:7" ht="14.25" customHeight="1" x14ac:dyDescent="0.2">
      <c r="A64" s="90"/>
      <c r="B64" s="90"/>
      <c r="C64" s="90"/>
      <c r="D64" s="90"/>
      <c r="E64" s="90"/>
      <c r="F64" s="90"/>
    </row>
    <row r="70" spans="1:10" ht="15.75" customHeight="1" x14ac:dyDescent="0.2"/>
    <row r="72" spans="1:10" x14ac:dyDescent="0.2">
      <c r="G72" s="126"/>
    </row>
    <row r="73" spans="1:10" x14ac:dyDescent="0.2">
      <c r="A73" s="250" t="s">
        <v>90</v>
      </c>
      <c r="B73" s="250"/>
      <c r="C73" s="250"/>
      <c r="D73" s="250"/>
      <c r="E73" s="250"/>
      <c r="F73" s="250"/>
      <c r="G73" s="87"/>
      <c r="H73" s="87"/>
      <c r="I73" s="87"/>
      <c r="J73" s="87"/>
    </row>
    <row r="74" spans="1:10" x14ac:dyDescent="0.2">
      <c r="A74" s="250"/>
      <c r="B74" s="250"/>
      <c r="C74" s="250"/>
      <c r="D74" s="250"/>
      <c r="E74" s="250"/>
      <c r="F74" s="250"/>
      <c r="G74" s="87"/>
      <c r="H74" s="87"/>
      <c r="I74" s="87"/>
      <c r="J74" s="87"/>
    </row>
    <row r="75" spans="1:10" x14ac:dyDescent="0.2">
      <c r="A75" s="250"/>
      <c r="B75" s="250"/>
      <c r="C75" s="250"/>
      <c r="D75" s="250"/>
      <c r="E75" s="250"/>
      <c r="F75" s="250"/>
      <c r="G75" s="87"/>
      <c r="H75" s="87"/>
      <c r="I75" s="87"/>
      <c r="J75" s="87"/>
    </row>
    <row r="76" spans="1:10" x14ac:dyDescent="0.2">
      <c r="A76" s="250"/>
      <c r="B76" s="250"/>
      <c r="C76" s="250"/>
      <c r="D76" s="250"/>
      <c r="E76" s="250"/>
      <c r="F76" s="250"/>
      <c r="G76" s="87"/>
      <c r="H76" s="87"/>
      <c r="I76" s="87"/>
      <c r="J76" s="87"/>
    </row>
    <row r="77" spans="1:10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</row>
    <row r="78" spans="1:10" x14ac:dyDescent="0.2">
      <c r="A78" s="285" t="s">
        <v>82</v>
      </c>
      <c r="B78" s="285"/>
      <c r="C78" s="285"/>
      <c r="D78" s="285"/>
      <c r="E78" s="285"/>
      <c r="F78" s="285"/>
      <c r="G78" s="88"/>
      <c r="H78" s="88"/>
      <c r="I78" s="88"/>
      <c r="J78" s="88"/>
    </row>
    <row r="79" spans="1:10" x14ac:dyDescent="0.2">
      <c r="A79" s="285"/>
      <c r="B79" s="285"/>
      <c r="C79" s="285"/>
      <c r="D79" s="285"/>
      <c r="E79" s="285"/>
      <c r="F79" s="285"/>
      <c r="G79" s="88"/>
      <c r="H79" s="88"/>
      <c r="I79" s="88"/>
      <c r="J79" s="88"/>
    </row>
    <row r="80" spans="1:10" x14ac:dyDescent="0.2">
      <c r="A80" s="285"/>
      <c r="B80" s="285"/>
      <c r="C80" s="285"/>
      <c r="D80" s="285"/>
      <c r="E80" s="285"/>
      <c r="F80" s="285"/>
      <c r="G80" s="88"/>
      <c r="H80" s="88"/>
      <c r="I80" s="88"/>
      <c r="J80" s="88"/>
    </row>
    <row r="81" spans="1:10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</row>
    <row r="82" spans="1:10" x14ac:dyDescent="0.2">
      <c r="A82" s="250" t="s">
        <v>89</v>
      </c>
      <c r="B82" s="250"/>
      <c r="C82" s="250"/>
      <c r="D82" s="250"/>
      <c r="E82" s="250"/>
      <c r="F82" s="250"/>
      <c r="G82" s="87"/>
      <c r="H82" s="87"/>
      <c r="I82" s="87"/>
      <c r="J82" s="87"/>
    </row>
    <row r="83" spans="1:10" x14ac:dyDescent="0.2">
      <c r="A83" s="250"/>
      <c r="B83" s="250"/>
      <c r="C83" s="250"/>
      <c r="D83" s="250"/>
      <c r="E83" s="250"/>
      <c r="F83" s="250"/>
      <c r="G83" s="87"/>
      <c r="H83" s="87"/>
      <c r="I83" s="87"/>
      <c r="J83" s="87"/>
    </row>
    <row r="84" spans="1:10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</row>
    <row r="85" spans="1:10" x14ac:dyDescent="0.2">
      <c r="A85" s="279" t="s">
        <v>26</v>
      </c>
      <c r="B85" s="279"/>
      <c r="C85" s="279"/>
      <c r="D85" s="279"/>
      <c r="E85" s="279"/>
      <c r="F85" s="279"/>
      <c r="G85" s="89"/>
      <c r="H85" s="89"/>
      <c r="I85" s="89"/>
      <c r="J85" s="89"/>
    </row>
    <row r="86" spans="1:10" x14ac:dyDescent="0.2">
      <c r="A86" s="16"/>
    </row>
    <row r="87" spans="1:10" x14ac:dyDescent="0.2">
      <c r="A87" s="4" t="s">
        <v>55</v>
      </c>
      <c r="B87" s="82" t="s">
        <v>62</v>
      </c>
      <c r="D87" s="55"/>
      <c r="E87" s="55"/>
      <c r="F87" s="55"/>
      <c r="G87" s="48"/>
      <c r="H87" s="48"/>
      <c r="I87" s="48"/>
    </row>
    <row r="88" spans="1:10" x14ac:dyDescent="0.2">
      <c r="A88" s="4" t="s">
        <v>27</v>
      </c>
      <c r="B88" s="82" t="s">
        <v>63</v>
      </c>
      <c r="D88" s="56"/>
      <c r="E88" s="56"/>
      <c r="F88" s="56"/>
      <c r="G88" s="48"/>
      <c r="H88" s="48"/>
      <c r="I88" s="48"/>
    </row>
    <row r="89" spans="1:10" x14ac:dyDescent="0.2">
      <c r="A89" s="4" t="s">
        <v>3</v>
      </c>
      <c r="B89" s="82" t="s">
        <v>76</v>
      </c>
      <c r="D89" s="55"/>
      <c r="E89" s="55"/>
      <c r="F89" s="55"/>
      <c r="G89" s="48"/>
      <c r="H89" s="48"/>
      <c r="I89" s="48"/>
    </row>
    <row r="90" spans="1:10" x14ac:dyDescent="0.2">
      <c r="A90" s="4" t="s">
        <v>28</v>
      </c>
      <c r="B90" s="82" t="s">
        <v>64</v>
      </c>
      <c r="D90" s="55"/>
      <c r="E90" s="56"/>
      <c r="F90" s="56"/>
      <c r="G90" s="48"/>
      <c r="H90" s="48"/>
      <c r="I90" s="48"/>
    </row>
    <row r="91" spans="1:10" ht="12.75" customHeight="1" x14ac:dyDescent="0.2">
      <c r="A91" s="4" t="s">
        <v>29</v>
      </c>
      <c r="B91" s="286" t="s">
        <v>77</v>
      </c>
      <c r="C91" s="286"/>
      <c r="D91" s="286"/>
      <c r="E91" s="286"/>
      <c r="F91" s="286"/>
      <c r="G91" s="50"/>
      <c r="H91" s="50"/>
      <c r="I91" s="50"/>
    </row>
    <row r="92" spans="1:10" x14ac:dyDescent="0.2">
      <c r="A92" s="9"/>
      <c r="B92" s="286"/>
      <c r="C92" s="286"/>
      <c r="D92" s="286"/>
      <c r="E92" s="286"/>
      <c r="F92" s="286"/>
      <c r="G92" s="9"/>
      <c r="H92" s="9"/>
      <c r="I92" s="9"/>
    </row>
    <row r="93" spans="1:10" x14ac:dyDescent="0.2">
      <c r="A93" s="9"/>
      <c r="B93" s="9"/>
      <c r="C93" s="9"/>
      <c r="D93" s="9"/>
      <c r="E93" s="9"/>
      <c r="F93" s="9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9" spans="1:10" ht="16.5" customHeight="1" x14ac:dyDescent="0.2">
      <c r="A99" s="279" t="s">
        <v>40</v>
      </c>
      <c r="B99" s="279"/>
      <c r="C99" s="279"/>
      <c r="D99" s="279"/>
      <c r="E99" s="279"/>
      <c r="F99" s="279"/>
      <c r="G99" s="89"/>
      <c r="H99" s="89"/>
      <c r="I99" s="89"/>
      <c r="J99" s="89"/>
    </row>
    <row r="100" spans="1:10" ht="12.75" customHeight="1" x14ac:dyDescent="0.2">
      <c r="A100" s="279" t="s">
        <v>41</v>
      </c>
      <c r="B100" s="279"/>
      <c r="C100" s="279"/>
      <c r="D100" s="279"/>
      <c r="E100" s="279"/>
      <c r="F100" s="279"/>
      <c r="G100" s="89"/>
      <c r="H100" s="89"/>
      <c r="I100" s="89"/>
      <c r="J100" s="89"/>
    </row>
    <row r="101" spans="1:10" ht="12.75" customHeight="1" x14ac:dyDescent="0.2">
      <c r="A101" s="124"/>
      <c r="B101" s="124"/>
      <c r="C101" s="124"/>
      <c r="D101" s="124"/>
      <c r="E101" s="124"/>
      <c r="F101" s="124"/>
      <c r="G101" s="89"/>
      <c r="H101" s="89"/>
      <c r="I101" s="89"/>
      <c r="J101" s="89"/>
    </row>
    <row r="102" spans="1:10" x14ac:dyDescent="0.2">
      <c r="A102" s="126"/>
      <c r="B102" s="126"/>
      <c r="C102" s="126"/>
      <c r="D102" s="44"/>
      <c r="E102" s="44"/>
      <c r="F102" s="126"/>
      <c r="G102" s="126"/>
      <c r="H102" s="126"/>
      <c r="I102" s="126"/>
    </row>
    <row r="103" spans="1:10" x14ac:dyDescent="0.2">
      <c r="D103" s="44"/>
      <c r="E103" s="44"/>
    </row>
    <row r="104" spans="1:10" x14ac:dyDescent="0.2">
      <c r="D104" s="44"/>
      <c r="E104" s="44"/>
    </row>
    <row r="105" spans="1:10" x14ac:dyDescent="0.2">
      <c r="A105" s="45"/>
      <c r="B105" s="44"/>
      <c r="C105" s="44"/>
      <c r="D105" s="44"/>
      <c r="E105" s="44"/>
      <c r="F105" s="44"/>
      <c r="G105" s="44"/>
      <c r="H105" s="44"/>
      <c r="I105" s="44"/>
    </row>
    <row r="106" spans="1:10" x14ac:dyDescent="0.2">
      <c r="A106" s="284"/>
      <c r="B106" s="284"/>
      <c r="C106" s="284"/>
      <c r="D106" s="284"/>
      <c r="E106" s="284"/>
      <c r="F106" s="284"/>
      <c r="G106" s="284"/>
      <c r="H106" s="284"/>
      <c r="I106" s="284"/>
    </row>
    <row r="110" spans="1:10" x14ac:dyDescent="0.2">
      <c r="J110" s="46"/>
    </row>
    <row r="111" spans="1:10" x14ac:dyDescent="0.2">
      <c r="A111" s="126"/>
      <c r="B111" s="126"/>
      <c r="C111" s="126"/>
      <c r="D111" s="126"/>
      <c r="E111" s="57" t="s">
        <v>30</v>
      </c>
      <c r="F111" s="126"/>
      <c r="G111" s="126"/>
      <c r="H111" s="126"/>
      <c r="I111" s="126"/>
      <c r="J111" s="46"/>
    </row>
    <row r="112" spans="1:10" x14ac:dyDescent="0.2">
      <c r="A112" s="279"/>
      <c r="B112" s="279"/>
      <c r="C112" s="279"/>
      <c r="D112" s="279"/>
      <c r="E112" s="279"/>
      <c r="F112" s="279"/>
      <c r="G112" s="89"/>
      <c r="H112" s="89"/>
      <c r="I112" s="89"/>
      <c r="J112" s="89"/>
    </row>
    <row r="114" spans="1:6" x14ac:dyDescent="0.2">
      <c r="A114" s="279"/>
      <c r="B114" s="279"/>
      <c r="C114" s="279"/>
      <c r="D114" s="279"/>
      <c r="E114" s="279"/>
      <c r="F114" s="279"/>
    </row>
    <row r="115" spans="1:6" x14ac:dyDescent="0.2">
      <c r="A115" s="124"/>
      <c r="B115" s="124"/>
      <c r="C115" s="124"/>
      <c r="D115" s="124"/>
      <c r="E115" s="124"/>
      <c r="F115" s="124"/>
    </row>
    <row r="116" spans="1:6" x14ac:dyDescent="0.2">
      <c r="A116" s="124"/>
      <c r="B116" s="124"/>
      <c r="C116" s="124"/>
      <c r="D116" s="124"/>
      <c r="E116" s="124"/>
      <c r="F116" s="124"/>
    </row>
    <row r="117" spans="1:6" x14ac:dyDescent="0.2">
      <c r="F117" s="92"/>
    </row>
    <row r="118" spans="1:6" x14ac:dyDescent="0.2">
      <c r="F118" s="92"/>
    </row>
    <row r="119" spans="1:6" x14ac:dyDescent="0.2">
      <c r="F119" s="92"/>
    </row>
    <row r="120" spans="1:6" x14ac:dyDescent="0.2">
      <c r="F120" s="92"/>
    </row>
    <row r="121" spans="1:6" x14ac:dyDescent="0.2">
      <c r="F121" s="92"/>
    </row>
    <row r="122" spans="1:6" x14ac:dyDescent="0.2">
      <c r="E122" s="3"/>
    </row>
    <row r="123" spans="1:6" x14ac:dyDescent="0.2">
      <c r="E123" s="3"/>
    </row>
    <row r="124" spans="1:6" x14ac:dyDescent="0.2">
      <c r="E124" s="3"/>
    </row>
    <row r="125" spans="1:6" x14ac:dyDescent="0.2">
      <c r="A125" s="19"/>
      <c r="B125" s="19"/>
      <c r="C125" s="19"/>
      <c r="D125" s="19"/>
      <c r="E125" s="43"/>
      <c r="F125" s="43"/>
    </row>
    <row r="127" spans="1:6" x14ac:dyDescent="0.2">
      <c r="A127" s="283"/>
      <c r="B127" s="283"/>
      <c r="C127" s="283"/>
      <c r="D127" s="283"/>
      <c r="E127" s="283"/>
      <c r="F127" s="283"/>
    </row>
    <row r="128" spans="1:6" ht="15.75" customHeight="1" x14ac:dyDescent="0.2">
      <c r="A128" s="283"/>
      <c r="B128" s="283"/>
      <c r="C128" s="283"/>
      <c r="D128" s="283"/>
      <c r="E128" s="283"/>
      <c r="F128" s="283"/>
    </row>
    <row r="129" spans="1:10" ht="15.75" customHeight="1" x14ac:dyDescent="0.2">
      <c r="A129" s="278"/>
      <c r="B129" s="278"/>
      <c r="C129" s="278"/>
      <c r="D129" s="278"/>
      <c r="E129" s="278"/>
      <c r="F129" s="278"/>
    </row>
    <row r="130" spans="1:10" ht="18.75" customHeight="1" x14ac:dyDescent="0.2">
      <c r="E130" s="3"/>
    </row>
    <row r="131" spans="1:10" ht="15.75" customHeight="1" x14ac:dyDescent="0.2">
      <c r="A131" s="19"/>
      <c r="B131" s="19"/>
      <c r="C131" s="19"/>
      <c r="D131" s="19"/>
      <c r="E131" s="43"/>
      <c r="F131" s="43"/>
      <c r="G131" s="43"/>
      <c r="H131" s="43"/>
      <c r="I131" s="43"/>
      <c r="J131" s="46"/>
    </row>
    <row r="132" spans="1:10" ht="15.75" customHeight="1" x14ac:dyDescent="0.2">
      <c r="A132" s="19"/>
      <c r="B132" s="19"/>
      <c r="C132" s="19"/>
      <c r="D132" s="19"/>
      <c r="E132" s="19"/>
      <c r="F132" s="19"/>
      <c r="G132" s="19"/>
      <c r="H132" s="19"/>
      <c r="I132" s="19"/>
      <c r="J132" s="46"/>
    </row>
    <row r="133" spans="1:10" ht="12.75" customHeight="1" x14ac:dyDescent="0.2"/>
    <row r="138" spans="1:10" x14ac:dyDescent="0.2">
      <c r="A138" s="7"/>
      <c r="B138" s="7"/>
      <c r="C138" s="7"/>
      <c r="D138" s="7"/>
      <c r="E138" s="7"/>
      <c r="F138" s="7"/>
      <c r="G138" s="7"/>
      <c r="H138" s="7"/>
      <c r="I138" s="7"/>
    </row>
    <row r="139" spans="1:10" ht="12.75" customHeight="1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ht="15.75" x14ac:dyDescent="0.25">
      <c r="A151" s="18"/>
      <c r="B151" s="8"/>
      <c r="C151" s="18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11"/>
      <c r="D156" s="12"/>
      <c r="E156" s="12"/>
      <c r="F156" s="12"/>
    </row>
    <row r="157" spans="1:6" x14ac:dyDescent="0.2">
      <c r="A157" s="22"/>
      <c r="B157" s="23"/>
      <c r="C157" s="23"/>
      <c r="D157" s="19"/>
      <c r="E157" s="19"/>
      <c r="F157" s="19"/>
    </row>
    <row r="158" spans="1:6" ht="15.75" x14ac:dyDescent="0.25">
      <c r="A158" s="18"/>
      <c r="B158" s="19"/>
      <c r="C158" s="19"/>
      <c r="D158" s="19"/>
      <c r="E158" s="19"/>
      <c r="F158" s="19"/>
    </row>
    <row r="159" spans="1:6" x14ac:dyDescent="0.2">
      <c r="A159" s="20"/>
      <c r="B159" s="14"/>
      <c r="C159" s="19"/>
      <c r="D159" s="19"/>
      <c r="E159" s="19"/>
      <c r="F159" s="19"/>
    </row>
    <row r="160" spans="1:6" x14ac:dyDescent="0.2">
      <c r="A160" s="20"/>
      <c r="B160" s="12"/>
      <c r="C160" s="19"/>
      <c r="D160" s="19"/>
      <c r="E160" s="19"/>
      <c r="F160" s="19"/>
    </row>
    <row r="161" spans="1:6" x14ac:dyDescent="0.2">
      <c r="A161" s="20"/>
      <c r="B161" s="12"/>
      <c r="C161" s="12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3"/>
      <c r="C164" s="13"/>
      <c r="D164" s="13"/>
      <c r="E164" s="19"/>
      <c r="F164" s="19"/>
    </row>
    <row r="165" spans="1:6" x14ac:dyDescent="0.2">
      <c r="A165" s="20"/>
      <c r="B165" s="12"/>
      <c r="C165" s="12"/>
      <c r="D165" s="12"/>
      <c r="E165" s="19"/>
      <c r="F165" s="19"/>
    </row>
    <row r="166" spans="1:6" x14ac:dyDescent="0.2">
      <c r="A166" s="20"/>
      <c r="B166" s="12"/>
      <c r="C166" s="12"/>
      <c r="D166" s="19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19"/>
      <c r="B168" s="19"/>
      <c r="C168" s="19"/>
      <c r="D168" s="19"/>
      <c r="E168" s="19"/>
      <c r="F168" s="19"/>
    </row>
    <row r="169" spans="1:6" x14ac:dyDescent="0.2">
      <c r="A169" s="24"/>
      <c r="B169" s="24"/>
      <c r="C169" s="24"/>
      <c r="D169" s="24"/>
      <c r="E169" s="24"/>
      <c r="F169" s="24"/>
    </row>
    <row r="170" spans="1:6" ht="12.75" customHeight="1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5"/>
      <c r="B175" s="25"/>
      <c r="C175" s="25"/>
      <c r="D175" s="25"/>
      <c r="E175" s="25"/>
      <c r="F175" s="25"/>
    </row>
    <row r="176" spans="1:6" x14ac:dyDescent="0.2">
      <c r="A176" s="15"/>
      <c r="B176" s="15"/>
      <c r="C176" s="15"/>
      <c r="D176" s="15"/>
      <c r="E176" s="15"/>
      <c r="F176" s="15"/>
    </row>
    <row r="177" spans="1:6" x14ac:dyDescent="0.2">
      <c r="A177" s="19"/>
      <c r="B177" s="19"/>
      <c r="C177" s="19"/>
      <c r="D177" s="19"/>
      <c r="E177" s="19"/>
      <c r="F177" s="19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22"/>
      <c r="B180" s="22"/>
      <c r="C180" s="22"/>
      <c r="D180" s="15"/>
      <c r="E180" s="15"/>
      <c r="F180" s="15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19"/>
      <c r="B182" s="19"/>
      <c r="C182" s="19"/>
      <c r="D182" s="26"/>
      <c r="E182" s="26"/>
      <c r="F182" s="31"/>
    </row>
    <row r="183" spans="1:6" x14ac:dyDescent="0.2">
      <c r="A183" s="19"/>
      <c r="B183" s="19"/>
      <c r="C183" s="19"/>
      <c r="D183" s="26"/>
      <c r="E183" s="26"/>
      <c r="F183" s="32"/>
    </row>
    <row r="184" spans="1:6" x14ac:dyDescent="0.2">
      <c r="A184" s="19"/>
      <c r="B184" s="19"/>
      <c r="C184" s="19"/>
      <c r="D184" s="33"/>
      <c r="E184" s="19"/>
      <c r="F184" s="32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4"/>
    </row>
    <row r="188" spans="1:6" x14ac:dyDescent="0.2">
      <c r="A188" s="19"/>
      <c r="B188" s="19"/>
      <c r="C188" s="19"/>
      <c r="D188" s="26"/>
      <c r="E188" s="26"/>
      <c r="F188" s="32"/>
    </row>
    <row r="189" spans="1:6" x14ac:dyDescent="0.2">
      <c r="A189" s="19"/>
      <c r="B189" s="19"/>
      <c r="C189" s="22"/>
      <c r="D189" s="28"/>
      <c r="E189" s="28"/>
      <c r="F189" s="35"/>
    </row>
    <row r="190" spans="1:6" x14ac:dyDescent="0.2">
      <c r="A190" s="29"/>
      <c r="B190" s="29"/>
      <c r="C190" s="29"/>
      <c r="D190" s="29"/>
      <c r="E190" s="29"/>
      <c r="F190" s="29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5"/>
      <c r="B193" s="25"/>
      <c r="C193" s="25"/>
      <c r="D193" s="25"/>
      <c r="E193" s="25"/>
      <c r="F193" s="25"/>
    </row>
    <row r="194" spans="1:6" x14ac:dyDescent="0.2">
      <c r="A194" s="30"/>
      <c r="B194" s="30"/>
      <c r="C194" s="30"/>
      <c r="D194" s="30"/>
      <c r="E194" s="30"/>
      <c r="F194" s="30"/>
    </row>
    <row r="195" spans="1:6" x14ac:dyDescent="0.2">
      <c r="A195" s="19"/>
      <c r="B195" s="19"/>
      <c r="C195" s="19"/>
      <c r="D195" s="19"/>
      <c r="E195" s="19"/>
      <c r="F195" s="19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8"/>
      <c r="B200" s="8"/>
      <c r="C200" s="8"/>
      <c r="D200" s="8"/>
      <c r="E200" s="8"/>
      <c r="F200" s="8"/>
    </row>
    <row r="201" spans="1:6" x14ac:dyDescent="0.2">
      <c r="A201" s="19"/>
      <c r="B201" s="19"/>
      <c r="C201" s="19"/>
      <c r="D201" s="19"/>
      <c r="E201" s="19"/>
      <c r="F201" s="19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ht="15.75" x14ac:dyDescent="0.25">
      <c r="A214" s="18"/>
      <c r="B214" s="8"/>
      <c r="C214" s="18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11"/>
      <c r="D219" s="12"/>
      <c r="E219" s="12"/>
      <c r="F219" s="12"/>
    </row>
    <row r="220" spans="1:6" x14ac:dyDescent="0.2">
      <c r="A220" s="22"/>
      <c r="B220" s="23"/>
      <c r="C220" s="23"/>
      <c r="D220" s="19"/>
      <c r="E220" s="19"/>
      <c r="F220" s="19"/>
    </row>
    <row r="221" spans="1:6" ht="15.75" x14ac:dyDescent="0.25">
      <c r="A221" s="18"/>
      <c r="B221" s="19"/>
      <c r="C221" s="19"/>
      <c r="D221" s="19"/>
      <c r="E221" s="19"/>
      <c r="F221" s="19"/>
    </row>
    <row r="222" spans="1:6" x14ac:dyDescent="0.2">
      <c r="A222" s="20"/>
      <c r="B222" s="14"/>
      <c r="C222" s="19"/>
      <c r="D222" s="19"/>
      <c r="E222" s="19"/>
      <c r="F222" s="19"/>
    </row>
    <row r="223" spans="1:6" x14ac:dyDescent="0.2">
      <c r="A223" s="20"/>
      <c r="B223" s="12"/>
      <c r="C223" s="19"/>
      <c r="D223" s="19"/>
      <c r="E223" s="19"/>
      <c r="F223" s="19"/>
    </row>
    <row r="224" spans="1:6" x14ac:dyDescent="0.2">
      <c r="A224" s="20"/>
      <c r="B224" s="12"/>
      <c r="C224" s="12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2"/>
      <c r="D227" s="19"/>
      <c r="E227" s="19"/>
      <c r="F227" s="19"/>
    </row>
    <row r="228" spans="1:6" x14ac:dyDescent="0.2">
      <c r="A228" s="20"/>
      <c r="B228" s="13"/>
      <c r="C228" s="13"/>
      <c r="D228" s="13"/>
      <c r="E228" s="19"/>
      <c r="F228" s="19"/>
    </row>
    <row r="229" spans="1:6" x14ac:dyDescent="0.2">
      <c r="A229" s="20"/>
      <c r="B229" s="12"/>
      <c r="C229" s="12"/>
      <c r="D229" s="12"/>
      <c r="E229" s="19"/>
      <c r="F229" s="19"/>
    </row>
    <row r="230" spans="1:6" x14ac:dyDescent="0.2">
      <c r="A230" s="20"/>
      <c r="B230" s="12"/>
      <c r="C230" s="12"/>
      <c r="D230" s="19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19"/>
      <c r="B232" s="19"/>
      <c r="C232" s="19"/>
      <c r="D232" s="19"/>
      <c r="E232" s="19"/>
      <c r="F232" s="19"/>
    </row>
    <row r="233" spans="1:6" x14ac:dyDescent="0.2">
      <c r="A233" s="24"/>
      <c r="B233" s="24"/>
      <c r="C233" s="24"/>
      <c r="D233" s="24"/>
      <c r="E233" s="24"/>
      <c r="F233" s="24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15"/>
      <c r="B237" s="15"/>
      <c r="C237" s="15"/>
      <c r="D237" s="15"/>
      <c r="E237" s="15"/>
      <c r="F237" s="15"/>
    </row>
    <row r="238" spans="1:6" x14ac:dyDescent="0.2">
      <c r="A238" s="19"/>
      <c r="B238" s="19"/>
      <c r="C238" s="19"/>
      <c r="D238" s="19"/>
      <c r="E238" s="19"/>
      <c r="F238" s="19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22"/>
      <c r="B241" s="22"/>
      <c r="C241" s="22"/>
      <c r="D241" s="15"/>
      <c r="E241" s="15"/>
      <c r="F241" s="15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19"/>
      <c r="B243" s="19"/>
      <c r="C243" s="19"/>
      <c r="D243" s="36"/>
      <c r="E243" s="26"/>
      <c r="F243" s="37"/>
      <c r="G243" s="126"/>
    </row>
    <row r="244" spans="1:7" x14ac:dyDescent="0.2">
      <c r="A244" s="19"/>
      <c r="B244" s="19"/>
      <c r="C244" s="19"/>
      <c r="D244" s="36"/>
      <c r="E244" s="26"/>
      <c r="F244" s="27"/>
    </row>
    <row r="245" spans="1:7" x14ac:dyDescent="0.2">
      <c r="A245" s="19"/>
      <c r="B245" s="19"/>
      <c r="C245" s="19"/>
      <c r="D245" s="14"/>
      <c r="E245" s="19"/>
      <c r="F245" s="19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38"/>
    </row>
    <row r="249" spans="1:7" x14ac:dyDescent="0.2">
      <c r="A249" s="19"/>
      <c r="B249" s="19"/>
      <c r="C249" s="33"/>
      <c r="D249" s="38"/>
      <c r="E249" s="39"/>
      <c r="F249" s="38"/>
    </row>
    <row r="250" spans="1:7" x14ac:dyDescent="0.2">
      <c r="A250" s="19"/>
      <c r="B250" s="19"/>
      <c r="C250" s="22"/>
      <c r="D250" s="40"/>
      <c r="E250" s="28"/>
      <c r="F250" s="41"/>
    </row>
    <row r="251" spans="1:7" ht="16.5" customHeight="1" x14ac:dyDescent="0.2">
      <c r="A251" s="29"/>
      <c r="B251" s="25"/>
      <c r="C251" s="25"/>
      <c r="D251" s="25"/>
      <c r="E251" s="25"/>
      <c r="F251" s="25"/>
      <c r="G251" s="42"/>
    </row>
    <row r="252" spans="1:7" x14ac:dyDescent="0.2">
      <c r="A252" s="25"/>
      <c r="B252" s="25"/>
      <c r="C252" s="25"/>
      <c r="D252" s="25"/>
      <c r="E252" s="25"/>
      <c r="F252" s="25"/>
    </row>
    <row r="253" spans="1:7" x14ac:dyDescent="0.2">
      <c r="A253" s="25"/>
      <c r="B253" s="25"/>
      <c r="C253" s="25"/>
      <c r="D253" s="25"/>
      <c r="E253" s="25"/>
      <c r="F253" s="25"/>
    </row>
    <row r="254" spans="1:7" ht="15.75" customHeight="1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</sheetData>
  <mergeCells count="35">
    <mergeCell ref="B32:F33"/>
    <mergeCell ref="A9:F19"/>
    <mergeCell ref="B21:C21"/>
    <mergeCell ref="D21:F21"/>
    <mergeCell ref="B22:C22"/>
    <mergeCell ref="B23:C23"/>
    <mergeCell ref="B24:C24"/>
    <mergeCell ref="B25:C25"/>
    <mergeCell ref="B26:C26"/>
    <mergeCell ref="B27:C27"/>
    <mergeCell ref="A29:F29"/>
    <mergeCell ref="B30:F31"/>
    <mergeCell ref="B45:C45"/>
    <mergeCell ref="A47:A51"/>
    <mergeCell ref="B47:F51"/>
    <mergeCell ref="A53:F53"/>
    <mergeCell ref="A54:B54"/>
    <mergeCell ref="C54:D54"/>
    <mergeCell ref="A100:F100"/>
    <mergeCell ref="A55:B55"/>
    <mergeCell ref="A56:B56"/>
    <mergeCell ref="A57:B57"/>
    <mergeCell ref="A58:B58"/>
    <mergeCell ref="A59:B59"/>
    <mergeCell ref="A73:F76"/>
    <mergeCell ref="A78:F80"/>
    <mergeCell ref="A82:F83"/>
    <mergeCell ref="A85:F85"/>
    <mergeCell ref="B91:F92"/>
    <mergeCell ref="A99:F99"/>
    <mergeCell ref="A106:I106"/>
    <mergeCell ref="A112:F112"/>
    <mergeCell ref="A114:F114"/>
    <mergeCell ref="A127:F128"/>
    <mergeCell ref="A129:F129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BASE OBRAS 2023 FIII</vt:lpstr>
      <vt:lpstr>R33-FIII-FRENTE</vt:lpstr>
      <vt:lpstr>R33-FIII-s-comité</vt:lpstr>
      <vt:lpstr>'R33-FIII-FRENTE'!Área_de_impresión</vt:lpstr>
      <vt:lpstr>'R33-FIII-s-comité'!Área_de_impresión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CONTRUCCION</cp:lastModifiedBy>
  <cp:lastPrinted>2024-03-23T21:35:00Z</cp:lastPrinted>
  <dcterms:created xsi:type="dcterms:W3CDTF">2007-11-09T17:27:31Z</dcterms:created>
  <dcterms:modified xsi:type="dcterms:W3CDTF">2024-03-23T21:35:17Z</dcterms:modified>
</cp:coreProperties>
</file>