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30" windowWidth="7485" windowHeight="4140" activeTab="0"/>
  </bookViews>
  <sheets>
    <sheet name="Sheet1" sheetId="1" r:id="rId1"/>
  </sheets>
  <definedNames>
    <definedName name="_xlnm.Print_Area" localSheetId="0">'Sheet1'!$A$1:$G$191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<sst xmlns="http://schemas.openxmlformats.org/spreadsheetml/2006/main" count="164" uniqueCount="91">
  <si>
    <t>MUNICIPIO DE OAXACA DE JUAREZ</t>
  </si>
  <si>
    <t>Estado Analítico del Ejercicio del Presupuesto de Egresos Detallado - LDF</t>
  </si>
  <si>
    <t xml:space="preserve"> Clasificación por Objeto del Gasto (Capítulo y Concepto)</t>
  </si>
  <si>
    <t>(PESOS)</t>
  </si>
  <si>
    <t>Egresos</t>
  </si>
  <si>
    <t>Concepto (c)</t>
  </si>
  <si>
    <t>Aprobado(d)</t>
  </si>
  <si>
    <t>Ampliaciones / (Reducciones)</t>
  </si>
  <si>
    <t>Modificado</t>
  </si>
  <si>
    <t>Devengado</t>
  </si>
  <si>
    <t>Pagado</t>
  </si>
  <si>
    <t>Subejercicio(e)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</si>
  <si>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</si>
  <si>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</si>
  <si>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</si>
  <si>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</si>
  <si>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</si>
  <si>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</si>
  <si>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</si>
  <si>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</si>
  <si>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</si>
  <si>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nómina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</si>
  <si>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</si>
  <si>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</si>
  <si>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</si>
  <si>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</si>
  <si>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</si>
  <si>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</si>
  <si>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</si>
  <si>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</si>
  <si>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</si>
  <si>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</si>
  <si>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</si>
  <si>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</si>
  <si>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</si>
  <si>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</si>
  <si>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</si>
  <si>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</si>
  <si>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</si>
  <si>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</si>
  <si>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</si>
  <si>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</si>
  <si>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</si>
  <si>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</si>
  <si>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</si>
  <si>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</si>
  <si>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</si>
  <si>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</si>
  <si>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</si>
  <si>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</si>
  <si>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</si>
  <si>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</si>
  <si>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</si>
  <si>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</si>
  <si>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</si>
  <si>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</si>
  <si>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</si>
  <si>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</si>
  <si>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</si>
  <si>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</si>
  <si>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</si>
  <si>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</si>
  <si>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</si>
  <si>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</si>
  <si>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</si>
  <si>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</si>
  <si>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</si>
  <si>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</si>
  <si>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</si>
  <si>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</si>
  <si>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</si>
  <si>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</si>
  <si>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</si>
  <si>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</si>
  <si>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</si>
  <si>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</si>
  <si>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</si>
  <si>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</si>
  <si>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</si>
  <si>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</si>
  <si>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</si>
  <si>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</si>
  <si>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</si>
  <si>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</si>
  <si>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</si>
  <si>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</si>
  <si>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Gasto No Etiquetado</t>
  </si>
  <si>
    <t>Gasto Etiquetado</t>
  </si>
  <si>
    <t>Total Gasto Etiquetado</t>
  </si>
  <si>
    <t xml:space="preserve">Total de Egresos </t>
  </si>
  <si>
    <t>Del 1o. de enero al 31 de marzo del 2024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</si>
</sst>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#,##0.00_ ;\-#,##0.00\ "/>
  </numFmts>
  <fonts count="48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theme="6" tint="0.39998000860214233"/>
      </top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justify" vertical="center" wrapText="1"/>
    </xf>
    <xf numFmtId="4" fontId="22" fillId="0" borderId="0" xfId="0" applyNumberFormat="1" applyFont="1" applyAlignment="1">
      <alignment horizontal="right" vertical="center"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horizontal="center" vertical="center"/>
    </xf>
    <xf numFmtId="0" fontId="21" fillId="0" borderId="0" xfId="52" applyFont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52" applyNumberFormat="1" applyFont="1" applyFill="1" applyBorder="1" applyAlignment="1">
      <alignment horizontal="right" vertical="center"/>
      <protection/>
    </xf>
    <xf numFmtId="4" fontId="21" fillId="0" borderId="0" xfId="52" applyNumberFormat="1" applyFont="1" applyFill="1" applyBorder="1" applyAlignment="1">
      <alignment horizontal="right" vertical="top"/>
      <protection/>
    </xf>
    <xf numFmtId="0" fontId="22" fillId="0" borderId="0" xfId="0" applyFont="1" applyAlignment="1">
      <alignment horizontal="justify" vertical="center" wrapText="1"/>
    </xf>
    <xf numFmtId="0" fontId="21" fillId="0" borderId="0" xfId="52" applyFont="1" applyBorder="1">
      <alignment/>
      <protection/>
    </xf>
    <xf numFmtId="4" fontId="21" fillId="0" borderId="0" xfId="52" applyNumberFormat="1" applyFont="1" applyFill="1" applyBorder="1" applyAlignment="1">
      <alignment vertical="top"/>
      <protection/>
    </xf>
    <xf numFmtId="4" fontId="21" fillId="0" borderId="0" xfId="52" applyNumberFormat="1" applyFont="1" applyFill="1" applyBorder="1" applyAlignment="1">
      <alignment vertical="center"/>
      <protection/>
    </xf>
    <xf numFmtId="4" fontId="21" fillId="0" borderId="0" xfId="52" applyNumberFormat="1" applyFont="1" applyFill="1" applyAlignment="1">
      <alignment horizontal="right" vertical="top" wrapText="1"/>
      <protection/>
    </xf>
    <xf numFmtId="4" fontId="21" fillId="0" borderId="0" xfId="52" applyNumberFormat="1" applyFont="1" applyFill="1" applyAlignment="1">
      <alignment horizontal="right" vertical="center" wrapText="1"/>
      <protection/>
    </xf>
    <xf numFmtId="4" fontId="21" fillId="0" borderId="0" xfId="0" applyNumberFormat="1" applyFont="1" applyFill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44" fillId="0" borderId="12" xfId="52" applyNumberFormat="1" applyFont="1" applyBorder="1" applyAlignment="1">
      <alignment vertical="top"/>
      <protection/>
    </xf>
    <xf numFmtId="4" fontId="45" fillId="0" borderId="13" xfId="0" applyNumberFormat="1" applyFont="1" applyBorder="1" applyAlignment="1">
      <alignment horizontal="right" vertical="center" wrapText="1"/>
    </xf>
    <xf numFmtId="4" fontId="45" fillId="0" borderId="0" xfId="0" applyNumberFormat="1" applyFont="1" applyBorder="1" applyAlignment="1">
      <alignment horizontal="right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4" fontId="44" fillId="0" borderId="0" xfId="52" applyNumberFormat="1" applyFont="1" applyBorder="1" applyAlignment="1">
      <alignment vertical="top"/>
      <protection/>
    </xf>
    <xf numFmtId="4" fontId="47" fillId="0" borderId="0" xfId="52" applyNumberFormat="1" applyFont="1" applyFill="1" applyBorder="1" applyAlignment="1">
      <alignment horizontal="righ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170</xdr:row>
      <xdr:rowOff>95250</xdr:rowOff>
    </xdr:from>
    <xdr:to>
      <xdr:col>6</xdr:col>
      <xdr:colOff>714375</xdr:colOff>
      <xdr:row>191</xdr:row>
      <xdr:rowOff>133350</xdr:rowOff>
    </xdr:to>
    <xdr:grpSp>
      <xdr:nvGrpSpPr>
        <xdr:cNvPr id="1" name="3 Grupo"/>
        <xdr:cNvGrpSpPr>
          <a:grpSpLocks/>
        </xdr:cNvGrpSpPr>
      </xdr:nvGrpSpPr>
      <xdr:grpSpPr>
        <a:xfrm>
          <a:off x="152400" y="29356050"/>
          <a:ext cx="8553450" cy="3438525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37056"/>
            <a:ext cx="2537974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6798" y="8024924"/>
            <a:ext cx="2221535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89923" y="6915150"/>
            <a:ext cx="2092376" cy="837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9376" y="9514289"/>
            <a:ext cx="2473395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6767" y="9534499"/>
            <a:ext cx="2747858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1247775</xdr:colOff>
      <xdr:row>7</xdr:row>
      <xdr:rowOff>9525</xdr:rowOff>
    </xdr:to>
    <xdr:pic>
      <xdr:nvPicPr>
        <xdr:cNvPr id="7" name="ImagenInstitucional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0</xdr:row>
      <xdr:rowOff>104775</xdr:rowOff>
    </xdr:from>
    <xdr:to>
      <xdr:col>6</xdr:col>
      <xdr:colOff>762000</xdr:colOff>
      <xdr:row>6</xdr:row>
      <xdr:rowOff>85725</xdr:rowOff>
    </xdr:to>
    <xdr:pic>
      <xdr:nvPicPr>
        <xdr:cNvPr id="8" name="CiudadEducadora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04775"/>
          <a:ext cx="2152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zoomScalePageLayoutView="0" workbookViewId="0" topLeftCell="A163">
      <selection activeCell="E36" sqref="E36"/>
    </sheetView>
  </sheetViews>
  <sheetFormatPr defaultColWidth="11.421875" defaultRowHeight="12.75"/>
  <cols>
    <col min="1" max="1" width="43.57421875" style="1" customWidth="1"/>
    <col min="2" max="2" width="15.421875" style="1" bestFit="1" customWidth="1"/>
    <col min="3" max="3" width="14.140625" style="1" bestFit="1" customWidth="1"/>
    <col min="4" max="6" width="15.57421875" style="1" bestFit="1" customWidth="1"/>
    <col min="7" max="7" width="14.7109375" style="1" bestFit="1" customWidth="1"/>
    <col min="8" max="8" width="11.421875" style="1" customWidth="1"/>
    <col min="9" max="9" width="11.8515625" style="1" bestFit="1" customWidth="1"/>
    <col min="10" max="10" width="11.421875" style="1" customWidth="1"/>
    <col min="11" max="11" width="11.8515625" style="1" bestFit="1" customWidth="1"/>
    <col min="12" max="16384" width="11.421875" style="1" customWidth="1"/>
  </cols>
  <sheetData>
    <row r="1" spans="1:7" ht="12.75">
      <c r="A1" s="32" t="s">
        <v>0</v>
      </c>
      <c r="B1" s="32"/>
      <c r="C1" s="32"/>
      <c r="D1" s="32"/>
      <c r="E1" s="32"/>
      <c r="F1" s="32"/>
      <c r="G1" s="32"/>
    </row>
    <row r="2" ht="12.75"/>
    <row r="3" spans="1:7" ht="12.75">
      <c r="A3" s="32" t="s">
        <v>1</v>
      </c>
      <c r="B3" s="32"/>
      <c r="C3" s="32"/>
      <c r="D3" s="32"/>
      <c r="E3" s="32"/>
      <c r="F3" s="32"/>
      <c r="G3" s="32"/>
    </row>
    <row r="4" spans="1:7" ht="12.75">
      <c r="A4" s="32" t="s">
        <v>2</v>
      </c>
      <c r="B4" s="32"/>
      <c r="C4" s="32"/>
      <c r="D4" s="32"/>
      <c r="E4" s="32"/>
      <c r="F4" s="32"/>
      <c r="G4" s="32"/>
    </row>
    <row r="5" spans="1:7" ht="12.75">
      <c r="A5" s="15"/>
      <c r="B5" s="15"/>
      <c r="C5" s="15"/>
      <c r="D5" s="15"/>
      <c r="E5" s="15"/>
      <c r="F5" s="15"/>
      <c r="G5" s="15"/>
    </row>
    <row r="6" spans="1:7" ht="12.75">
      <c r="A6" s="32" t="s">
        <v>90</v>
      </c>
      <c r="B6" s="32"/>
      <c r="C6" s="32"/>
      <c r="D6" s="32"/>
      <c r="E6" s="32"/>
      <c r="F6" s="32"/>
      <c r="G6" s="32"/>
    </row>
    <row r="7" spans="1:7" ht="12.75">
      <c r="A7" s="32" t="s">
        <v>3</v>
      </c>
      <c r="B7" s="32"/>
      <c r="C7" s="32"/>
      <c r="D7" s="32"/>
      <c r="E7" s="32"/>
      <c r="F7" s="32"/>
      <c r="G7" s="32"/>
    </row>
    <row r="8" spans="1:7" ht="12.75">
      <c r="A8" s="15"/>
      <c r="B8" s="13"/>
      <c r="C8" s="15"/>
      <c r="D8" s="15"/>
      <c r="E8" s="15"/>
      <c r="F8" s="15"/>
      <c r="G8" s="15"/>
    </row>
    <row r="9" spans="1:7" s="2" customFormat="1" ht="12.75" customHeight="1">
      <c r="A9" s="33" t="s">
        <v>5</v>
      </c>
      <c r="B9" s="31" t="s">
        <v>4</v>
      </c>
      <c r="C9" s="31"/>
      <c r="D9" s="31"/>
      <c r="E9" s="31"/>
      <c r="F9" s="31"/>
      <c r="G9" s="31"/>
    </row>
    <row r="10" spans="1:7" s="6" customFormat="1" ht="28.5" customHeight="1">
      <c r="A10" s="34"/>
      <c r="B10" s="29" t="s">
        <v>6</v>
      </c>
      <c r="C10" s="29" t="s">
        <v>7</v>
      </c>
      <c r="D10" s="29" t="s">
        <v>8</v>
      </c>
      <c r="E10" s="29" t="s">
        <v>9</v>
      </c>
      <c r="F10" s="29" t="s">
        <v>10</v>
      </c>
      <c r="G10" s="29" t="s">
        <v>11</v>
      </c>
    </row>
    <row r="11" s="2" customFormat="1" ht="12"/>
    <row r="12" spans="1:14" s="2" customFormat="1" ht="12">
      <c r="A12" s="3" t="s">
        <v>12</v>
      </c>
      <c r="B12" s="35">
        <v>1218931902.3</v>
      </c>
      <c r="C12" s="36">
        <v>246731307.42</v>
      </c>
      <c r="D12" s="37">
        <v>1465663209.72</v>
      </c>
      <c r="E12" s="36">
        <v>420583530.64</v>
      </c>
      <c r="F12" s="37">
        <v>409603188.86</v>
      </c>
      <c r="G12" s="36">
        <v>1045079679.08</v>
      </c>
      <c r="I12" s="8"/>
      <c r="J12" s="8"/>
      <c r="K12" s="8"/>
      <c r="L12" s="8"/>
      <c r="M12" s="8"/>
      <c r="N12" s="8"/>
    </row>
    <row r="13" s="2" customFormat="1" ht="12"/>
    <row r="14" spans="1:7" s="11" customFormat="1" ht="12">
      <c r="A14" s="3" t="s">
        <v>13</v>
      </c>
      <c r="B14" s="10">
        <v>859598055.11</v>
      </c>
      <c r="C14" s="38">
        <v>146910707.17</v>
      </c>
      <c r="D14" s="38">
        <v>1006508762.28</v>
      </c>
      <c r="E14" s="38">
        <v>271424238.31</v>
      </c>
      <c r="F14" s="38">
        <v>271336990.78</v>
      </c>
      <c r="G14" s="38">
        <v>735084523.97</v>
      </c>
    </row>
    <row r="15" spans="1:7" s="2" customFormat="1" ht="12">
      <c r="A15" s="9" t="s">
        <v>14</v>
      </c>
      <c r="B15" s="24">
        <v>204237612.22</v>
      </c>
      <c r="C15" s="30">
        <v>34605506.87</v>
      </c>
      <c r="D15" s="30">
        <v>238843119.09</v>
      </c>
      <c r="E15" s="30">
        <v>61139134.25</v>
      </c>
      <c r="F15" s="30">
        <v>61139134.25</v>
      </c>
      <c r="G15" s="30">
        <v>177703984.84</v>
      </c>
    </row>
    <row r="16" spans="1:7" s="2" customFormat="1" ht="12">
      <c r="A16" s="9" t="s">
        <v>15</v>
      </c>
      <c r="B16" s="24">
        <v>52466818.69</v>
      </c>
      <c r="C16" s="30">
        <v>17553319.59</v>
      </c>
      <c r="D16" s="30">
        <v>70020138.28</v>
      </c>
      <c r="E16" s="30">
        <v>28549906.19</v>
      </c>
      <c r="F16" s="30">
        <v>28524906.19</v>
      </c>
      <c r="G16" s="30">
        <v>41470232.09</v>
      </c>
    </row>
    <row r="17" spans="1:7" s="2" customFormat="1" ht="12">
      <c r="A17" s="9" t="s">
        <v>16</v>
      </c>
      <c r="B17" s="24">
        <v>298615546.61</v>
      </c>
      <c r="C17" s="30">
        <v>44646400.98</v>
      </c>
      <c r="D17" s="30">
        <v>343261947.59</v>
      </c>
      <c r="E17" s="30">
        <v>78280513.94</v>
      </c>
      <c r="F17" s="30">
        <v>78280513.94</v>
      </c>
      <c r="G17" s="30">
        <v>264981433.65</v>
      </c>
    </row>
    <row r="18" spans="1:7" s="2" customFormat="1" ht="12">
      <c r="A18" s="9" t="s">
        <v>17</v>
      </c>
      <c r="B18" s="24">
        <v>101114317.69</v>
      </c>
      <c r="C18" s="30">
        <v>18019945.47</v>
      </c>
      <c r="D18" s="30">
        <v>119134263.16</v>
      </c>
      <c r="E18" s="30">
        <v>19463472.62</v>
      </c>
      <c r="F18" s="30">
        <v>19463472.62</v>
      </c>
      <c r="G18" s="30">
        <v>99670790.54</v>
      </c>
    </row>
    <row r="19" spans="1:7" s="2" customFormat="1" ht="12">
      <c r="A19" s="9" t="s">
        <v>18</v>
      </c>
      <c r="B19" s="24">
        <v>203163759.9</v>
      </c>
      <c r="C19" s="30">
        <v>31704677.25</v>
      </c>
      <c r="D19" s="30">
        <v>234868437.15</v>
      </c>
      <c r="E19" s="30">
        <v>83610354.3</v>
      </c>
      <c r="F19" s="30">
        <v>83548106.77</v>
      </c>
      <c r="G19" s="30">
        <v>151258082.85</v>
      </c>
    </row>
    <row r="20" spans="1:7" s="2" customFormat="1" ht="12">
      <c r="A20" s="9" t="s">
        <v>19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s="2" customFormat="1" ht="12">
      <c r="A21" s="9" t="s">
        <v>20</v>
      </c>
      <c r="B21" s="24">
        <v>0</v>
      </c>
      <c r="C21" s="30">
        <v>380857.01</v>
      </c>
      <c r="D21" s="30">
        <v>380857.01</v>
      </c>
      <c r="E21" s="30">
        <v>380857.01</v>
      </c>
      <c r="F21" s="30">
        <v>380857.01</v>
      </c>
      <c r="G21" s="30">
        <v>0</v>
      </c>
    </row>
    <row r="22" spans="1:7" s="2" customFormat="1" ht="12">
      <c r="A22" s="9" t="s">
        <v>21</v>
      </c>
      <c r="B22" s="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s="11" customFormat="1" ht="12">
      <c r="A23" s="3" t="s">
        <v>22</v>
      </c>
      <c r="B23" s="10">
        <v>118624781.47</v>
      </c>
      <c r="C23" s="38">
        <v>13785868.14</v>
      </c>
      <c r="D23" s="38">
        <v>132410649.61</v>
      </c>
      <c r="E23" s="38">
        <v>17813991.13</v>
      </c>
      <c r="F23" s="38">
        <v>16982142.62</v>
      </c>
      <c r="G23" s="38">
        <v>114596658.48</v>
      </c>
    </row>
    <row r="24" spans="1:7" s="2" customFormat="1" ht="24">
      <c r="A24" s="9" t="s">
        <v>23</v>
      </c>
      <c r="B24" s="25">
        <v>10433331.48</v>
      </c>
      <c r="C24" s="30">
        <v>263514.75</v>
      </c>
      <c r="D24" s="30">
        <v>10696846.23</v>
      </c>
      <c r="E24" s="30">
        <v>1575899.83</v>
      </c>
      <c r="F24" s="30">
        <v>1311620.08</v>
      </c>
      <c r="G24" s="30">
        <v>9120946.4</v>
      </c>
    </row>
    <row r="25" spans="1:7" s="2" customFormat="1" ht="12">
      <c r="A25" s="9" t="s">
        <v>24</v>
      </c>
      <c r="B25" s="25">
        <v>2794766.53</v>
      </c>
      <c r="C25" s="30">
        <v>770017.74</v>
      </c>
      <c r="D25" s="30">
        <v>3564784.27</v>
      </c>
      <c r="E25" s="30">
        <v>1278343.47</v>
      </c>
      <c r="F25" s="30">
        <v>1220602.76</v>
      </c>
      <c r="G25" s="30">
        <v>2286440.8</v>
      </c>
    </row>
    <row r="26" spans="1:7" s="2" customFormat="1" ht="24">
      <c r="A26" s="9" t="s">
        <v>25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s="2" customFormat="1" ht="12">
      <c r="A27" s="9" t="s">
        <v>26</v>
      </c>
      <c r="B27" s="25">
        <v>23425348.85</v>
      </c>
      <c r="C27" s="30">
        <v>5732294.05</v>
      </c>
      <c r="D27" s="30">
        <v>29157642.9</v>
      </c>
      <c r="E27" s="30">
        <v>673281.54</v>
      </c>
      <c r="F27" s="30">
        <v>480945.59</v>
      </c>
      <c r="G27" s="30">
        <v>28484361.36</v>
      </c>
    </row>
    <row r="28" spans="1:7" s="2" customFormat="1" ht="12">
      <c r="A28" s="9" t="s">
        <v>27</v>
      </c>
      <c r="B28" s="25">
        <v>1923892.46</v>
      </c>
      <c r="C28" s="30">
        <v>-134781.11</v>
      </c>
      <c r="D28" s="30">
        <v>1789111.35</v>
      </c>
      <c r="E28" s="30">
        <v>474287.93</v>
      </c>
      <c r="F28" s="30">
        <v>471961.22</v>
      </c>
      <c r="G28" s="30">
        <v>1314823.42</v>
      </c>
    </row>
    <row r="29" spans="1:7" s="2" customFormat="1" ht="12">
      <c r="A29" s="9" t="s">
        <v>28</v>
      </c>
      <c r="B29" s="25">
        <v>60163587.31</v>
      </c>
      <c r="C29" s="30">
        <v>965178.75</v>
      </c>
      <c r="D29" s="30">
        <v>61128766.06</v>
      </c>
      <c r="E29" s="30">
        <v>12798273.4</v>
      </c>
      <c r="F29" s="30">
        <v>12682868.12</v>
      </c>
      <c r="G29" s="30">
        <v>48330492.66</v>
      </c>
    </row>
    <row r="30" spans="1:7" s="2" customFormat="1" ht="24">
      <c r="A30" s="9" t="s">
        <v>29</v>
      </c>
      <c r="B30" s="25">
        <v>15235000</v>
      </c>
      <c r="C30" s="30">
        <v>4660596.65</v>
      </c>
      <c r="D30" s="30">
        <v>19895596.65</v>
      </c>
      <c r="E30" s="30">
        <v>401281.84</v>
      </c>
      <c r="F30" s="30">
        <v>400926.86</v>
      </c>
      <c r="G30" s="30">
        <v>19494314.81</v>
      </c>
    </row>
    <row r="31" spans="1:7" s="2" customFormat="1" ht="12">
      <c r="A31" s="9" t="s">
        <v>30</v>
      </c>
      <c r="B31" s="25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</row>
    <row r="32" spans="1:7" s="2" customFormat="1" ht="12">
      <c r="A32" s="9" t="s">
        <v>31</v>
      </c>
      <c r="B32" s="25">
        <v>4648854.84</v>
      </c>
      <c r="C32" s="30">
        <v>1529047.31</v>
      </c>
      <c r="D32" s="30">
        <v>6177902.15</v>
      </c>
      <c r="E32" s="30">
        <v>612623.12</v>
      </c>
      <c r="F32" s="30">
        <v>413217.99</v>
      </c>
      <c r="G32" s="30">
        <v>5565279.03</v>
      </c>
    </row>
    <row r="33" spans="1:7" s="2" customFormat="1" ht="12">
      <c r="A33" s="3" t="s">
        <v>32</v>
      </c>
      <c r="B33" s="10">
        <v>203983670.96</v>
      </c>
      <c r="C33" s="38">
        <v>49904814.29</v>
      </c>
      <c r="D33" s="38">
        <v>253888485.25</v>
      </c>
      <c r="E33" s="38">
        <v>94419521.65</v>
      </c>
      <c r="F33" s="38">
        <v>85139073.9</v>
      </c>
      <c r="G33" s="38">
        <v>159468963.6</v>
      </c>
    </row>
    <row r="34" spans="1:7" s="2" customFormat="1" ht="12">
      <c r="A34" s="9" t="s">
        <v>33</v>
      </c>
      <c r="B34" s="24">
        <v>54434828.94</v>
      </c>
      <c r="C34" s="30">
        <v>-7005379.98</v>
      </c>
      <c r="D34" s="30">
        <v>47429448.96</v>
      </c>
      <c r="E34" s="30">
        <v>14613857.97</v>
      </c>
      <c r="F34" s="30">
        <v>8904259.97</v>
      </c>
      <c r="G34" s="30">
        <v>32815590.99</v>
      </c>
    </row>
    <row r="35" spans="1:7" s="2" customFormat="1" ht="12">
      <c r="A35" s="9" t="s">
        <v>34</v>
      </c>
      <c r="B35" s="24">
        <v>49986094.75</v>
      </c>
      <c r="C35" s="30">
        <v>5063747.99</v>
      </c>
      <c r="D35" s="30">
        <v>55049842.74</v>
      </c>
      <c r="E35" s="30">
        <v>12768313.76</v>
      </c>
      <c r="F35" s="30">
        <v>11318594.12</v>
      </c>
      <c r="G35" s="30">
        <v>42281528.98</v>
      </c>
    </row>
    <row r="36" spans="1:7" s="2" customFormat="1" ht="24">
      <c r="A36" s="9" t="s">
        <v>35</v>
      </c>
      <c r="B36" s="25">
        <v>12032744.35</v>
      </c>
      <c r="C36" s="30">
        <v>-4846037.25</v>
      </c>
      <c r="D36" s="30">
        <v>7186707.1</v>
      </c>
      <c r="E36" s="30">
        <v>934069.73</v>
      </c>
      <c r="F36" s="30">
        <v>836392</v>
      </c>
      <c r="G36" s="30">
        <v>6252637.37</v>
      </c>
    </row>
    <row r="37" spans="1:7" s="2" customFormat="1" ht="12">
      <c r="A37" s="9" t="s">
        <v>36</v>
      </c>
      <c r="B37" s="24">
        <v>28372225.26</v>
      </c>
      <c r="C37" s="30">
        <v>54563684.5</v>
      </c>
      <c r="D37" s="30">
        <v>82935909.76</v>
      </c>
      <c r="E37" s="30">
        <v>53756194.38</v>
      </c>
      <c r="F37" s="30">
        <v>52566959.29</v>
      </c>
      <c r="G37" s="30">
        <v>29179715.38</v>
      </c>
    </row>
    <row r="38" spans="1:7" s="2" customFormat="1" ht="24">
      <c r="A38" s="9" t="s">
        <v>37</v>
      </c>
      <c r="B38" s="25">
        <v>13219843.08</v>
      </c>
      <c r="C38" s="30">
        <v>3041819.29</v>
      </c>
      <c r="D38" s="30">
        <v>16261662.37</v>
      </c>
      <c r="E38" s="30">
        <v>3739884.01</v>
      </c>
      <c r="F38" s="30">
        <v>3040244.69</v>
      </c>
      <c r="G38" s="30">
        <v>12521778.36</v>
      </c>
    </row>
    <row r="39" spans="1:7" s="2" customFormat="1" ht="12">
      <c r="A39" s="9" t="s">
        <v>38</v>
      </c>
      <c r="B39" s="24">
        <v>2996000</v>
      </c>
      <c r="C39" s="30">
        <v>86636</v>
      </c>
      <c r="D39" s="30">
        <v>3082636</v>
      </c>
      <c r="E39" s="30">
        <v>1067730.4</v>
      </c>
      <c r="F39" s="30">
        <v>1067555.4</v>
      </c>
      <c r="G39" s="30">
        <v>2014905.6</v>
      </c>
    </row>
    <row r="40" spans="1:7" s="2" customFormat="1" ht="12">
      <c r="A40" s="9" t="s">
        <v>39</v>
      </c>
      <c r="B40" s="24">
        <v>1375220.05</v>
      </c>
      <c r="C40" s="30">
        <v>-232515.24</v>
      </c>
      <c r="D40" s="30">
        <v>1142704.81</v>
      </c>
      <c r="E40" s="30">
        <v>129561.36</v>
      </c>
      <c r="F40" s="30">
        <v>106305.18</v>
      </c>
      <c r="G40" s="30">
        <v>1013143.45</v>
      </c>
    </row>
    <row r="41" spans="1:7" s="2" customFormat="1" ht="12">
      <c r="A41" s="9" t="s">
        <v>40</v>
      </c>
      <c r="B41" s="24">
        <v>3879476.7</v>
      </c>
      <c r="C41" s="30">
        <v>-929089.07</v>
      </c>
      <c r="D41" s="30">
        <v>2950387.63</v>
      </c>
      <c r="E41" s="30">
        <v>526024.3</v>
      </c>
      <c r="F41" s="30">
        <v>447945.51</v>
      </c>
      <c r="G41" s="30">
        <v>2424363.33</v>
      </c>
    </row>
    <row r="42" spans="1:7" s="2" customFormat="1" ht="12">
      <c r="A42" s="9" t="s">
        <v>41</v>
      </c>
      <c r="B42" s="24">
        <v>37687237.83</v>
      </c>
      <c r="C42" s="30">
        <v>161948.05</v>
      </c>
      <c r="D42" s="30">
        <v>37849185.88</v>
      </c>
      <c r="E42" s="30">
        <v>6883885.74</v>
      </c>
      <c r="F42" s="30">
        <v>6850817.74</v>
      </c>
      <c r="G42" s="30">
        <v>30965300.14</v>
      </c>
    </row>
    <row r="43" spans="1:7" s="11" customFormat="1" ht="12">
      <c r="A43" s="3" t="s">
        <v>42</v>
      </c>
      <c r="B43" s="10">
        <v>18725393.76</v>
      </c>
      <c r="C43" s="38">
        <v>4459338.88</v>
      </c>
      <c r="D43" s="38">
        <v>23184732.64</v>
      </c>
      <c r="E43" s="38">
        <v>14268163.92</v>
      </c>
      <c r="F43" s="38">
        <v>14215803.83</v>
      </c>
      <c r="G43" s="38">
        <v>8916568.72</v>
      </c>
    </row>
    <row r="44" spans="1:8" s="2" customFormat="1" ht="24">
      <c r="A44" s="9" t="s">
        <v>43</v>
      </c>
      <c r="B44" s="25">
        <v>18725393.76</v>
      </c>
      <c r="C44" s="30">
        <v>1796007.86</v>
      </c>
      <c r="D44" s="30">
        <v>20521401.62</v>
      </c>
      <c r="E44" s="30">
        <v>12579984.4</v>
      </c>
      <c r="F44" s="30">
        <v>12579984.4</v>
      </c>
      <c r="G44" s="30">
        <v>7941417.22</v>
      </c>
      <c r="H44" s="30"/>
    </row>
    <row r="45" spans="1:7" s="2" customFormat="1" ht="12">
      <c r="A45" s="9" t="s">
        <v>44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s="2" customFormat="1" ht="12">
      <c r="A46" s="9" t="s">
        <v>45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s="2" customFormat="1" ht="12">
      <c r="A47" s="9" t="s">
        <v>46</v>
      </c>
      <c r="B47" s="25">
        <v>0</v>
      </c>
      <c r="C47" s="30">
        <v>1709189.04</v>
      </c>
      <c r="D47" s="30">
        <v>1709189.04</v>
      </c>
      <c r="E47" s="30">
        <v>758179.52</v>
      </c>
      <c r="F47" s="30">
        <v>705819.43</v>
      </c>
      <c r="G47" s="30">
        <v>951009.52</v>
      </c>
    </row>
    <row r="48" spans="1:7" s="2" customFormat="1" ht="12">
      <c r="A48" s="9" t="s">
        <v>47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s="2" customFormat="1" ht="24">
      <c r="A49" s="9" t="s">
        <v>48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s="2" customFormat="1" ht="12">
      <c r="A50" s="9" t="s">
        <v>49</v>
      </c>
      <c r="B50" s="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</row>
    <row r="51" spans="1:7" s="2" customFormat="1" ht="12">
      <c r="A51" s="9" t="s">
        <v>50</v>
      </c>
      <c r="B51" s="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</row>
    <row r="52" spans="1:7" s="2" customFormat="1" ht="12">
      <c r="A52" s="9" t="s">
        <v>51</v>
      </c>
      <c r="B52" s="7">
        <v>0</v>
      </c>
      <c r="C52" s="30">
        <v>954141.98</v>
      </c>
      <c r="D52" s="30">
        <v>954141.98</v>
      </c>
      <c r="E52" s="30">
        <v>930000</v>
      </c>
      <c r="F52" s="30">
        <v>930000</v>
      </c>
      <c r="G52" s="30">
        <v>24141.98</v>
      </c>
    </row>
    <row r="53" spans="1:7" s="11" customFormat="1" ht="12">
      <c r="A53" s="3" t="s">
        <v>52</v>
      </c>
      <c r="B53" s="10">
        <v>0</v>
      </c>
      <c r="C53" s="38">
        <v>3134307.91</v>
      </c>
      <c r="D53" s="38">
        <v>3134307.91</v>
      </c>
      <c r="E53" s="38">
        <v>251017.66</v>
      </c>
      <c r="F53" s="38">
        <v>221898.03</v>
      </c>
      <c r="G53" s="38">
        <v>2883290.25</v>
      </c>
    </row>
    <row r="54" spans="1:7" s="2" customFormat="1" ht="12">
      <c r="A54" s="9" t="s">
        <v>53</v>
      </c>
      <c r="B54" s="24">
        <v>0</v>
      </c>
      <c r="C54" s="30">
        <v>1331864.42</v>
      </c>
      <c r="D54" s="30">
        <v>1331864.42</v>
      </c>
      <c r="E54" s="30">
        <v>162003.28</v>
      </c>
      <c r="F54" s="30">
        <v>132883.65</v>
      </c>
      <c r="G54" s="30">
        <v>1169861.14</v>
      </c>
    </row>
    <row r="55" spans="1:7" s="2" customFormat="1" ht="12">
      <c r="A55" s="9" t="s">
        <v>54</v>
      </c>
      <c r="B55" s="24">
        <v>0</v>
      </c>
      <c r="C55" s="30">
        <v>259981.98</v>
      </c>
      <c r="D55" s="30">
        <v>259981.98</v>
      </c>
      <c r="E55" s="30">
        <v>54562.38</v>
      </c>
      <c r="F55" s="30">
        <v>54562.38</v>
      </c>
      <c r="G55" s="30">
        <v>205419.6</v>
      </c>
    </row>
    <row r="56" spans="1:7" s="2" customFormat="1" ht="12">
      <c r="A56" s="9" t="s">
        <v>55</v>
      </c>
      <c r="B56" s="24">
        <v>0</v>
      </c>
      <c r="C56" s="30">
        <v>15000</v>
      </c>
      <c r="D56" s="30">
        <v>15000</v>
      </c>
      <c r="E56" s="30">
        <v>0</v>
      </c>
      <c r="F56" s="30">
        <v>0</v>
      </c>
      <c r="G56" s="30">
        <v>15000</v>
      </c>
    </row>
    <row r="57" spans="1:7" s="2" customFormat="1" ht="12">
      <c r="A57" s="9" t="s">
        <v>56</v>
      </c>
      <c r="B57" s="24">
        <v>0</v>
      </c>
      <c r="C57" s="30">
        <v>21515</v>
      </c>
      <c r="D57" s="30">
        <v>21515</v>
      </c>
      <c r="E57" s="30">
        <v>0</v>
      </c>
      <c r="F57" s="30">
        <v>0</v>
      </c>
      <c r="G57" s="30">
        <v>21515</v>
      </c>
    </row>
    <row r="58" spans="1:7" s="2" customFormat="1" ht="12">
      <c r="A58" s="9" t="s">
        <v>57</v>
      </c>
      <c r="B58" s="24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s="2" customFormat="1" ht="12">
      <c r="A59" s="9" t="s">
        <v>58</v>
      </c>
      <c r="B59" s="24">
        <v>0</v>
      </c>
      <c r="C59" s="30">
        <v>1505946.51</v>
      </c>
      <c r="D59" s="30">
        <v>1505946.51</v>
      </c>
      <c r="E59" s="30">
        <v>34452</v>
      </c>
      <c r="F59" s="30">
        <v>34452</v>
      </c>
      <c r="G59" s="30">
        <v>1471494.51</v>
      </c>
    </row>
    <row r="60" spans="1:7" s="2" customFormat="1" ht="12">
      <c r="A60" s="9" t="s">
        <v>59</v>
      </c>
      <c r="B60" s="7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s="2" customFormat="1" ht="12">
      <c r="A61" s="9" t="s">
        <v>60</v>
      </c>
      <c r="B61" s="7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</row>
    <row r="62" spans="1:7" s="2" customFormat="1" ht="12">
      <c r="A62" s="9" t="s">
        <v>61</v>
      </c>
      <c r="B62" s="24">
        <v>0</v>
      </c>
      <c r="C62" s="18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s="11" customFormat="1" ht="12">
      <c r="A63" s="3" t="s">
        <v>62</v>
      </c>
      <c r="B63" s="10">
        <v>18000000</v>
      </c>
      <c r="C63" s="16">
        <f>+C64+C65</f>
        <v>-4816514.68</v>
      </c>
      <c r="D63" s="16">
        <f>+D64+D65</f>
        <v>13183485.32</v>
      </c>
      <c r="E63" s="16">
        <f>+E64+E65</f>
        <v>2575059.98</v>
      </c>
      <c r="F63" s="16">
        <f>+F64+F65</f>
        <v>1875741.71</v>
      </c>
      <c r="G63" s="16">
        <f>+G64+G65</f>
        <v>10608425.34</v>
      </c>
    </row>
    <row r="64" spans="1:7" s="2" customFormat="1" ht="12">
      <c r="A64" s="4" t="s">
        <v>63</v>
      </c>
      <c r="B64" s="7">
        <v>18000000</v>
      </c>
      <c r="C64" s="30">
        <v>-4816514.68</v>
      </c>
      <c r="D64" s="30">
        <v>13183485.32</v>
      </c>
      <c r="E64" s="30">
        <v>2575059.98</v>
      </c>
      <c r="F64" s="30">
        <v>1875741.71</v>
      </c>
      <c r="G64" s="30">
        <v>10608425.34</v>
      </c>
    </row>
    <row r="65" spans="1:7" s="2" customFormat="1" ht="12">
      <c r="A65" s="4" t="s">
        <v>64</v>
      </c>
      <c r="B65" s="7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</row>
    <row r="66" spans="1:7" s="2" customFormat="1" ht="12">
      <c r="A66" s="4" t="s">
        <v>65</v>
      </c>
      <c r="B66" s="7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</row>
    <row r="67" spans="1:7" s="11" customFormat="1" ht="12">
      <c r="A67" s="3" t="s">
        <v>66</v>
      </c>
      <c r="B67" s="10">
        <v>0</v>
      </c>
      <c r="C67" s="38">
        <v>13521247.72</v>
      </c>
      <c r="D67" s="38">
        <v>13521247.72</v>
      </c>
      <c r="E67" s="38">
        <v>0</v>
      </c>
      <c r="F67" s="38">
        <v>0</v>
      </c>
      <c r="G67" s="38">
        <v>13521247.72</v>
      </c>
    </row>
    <row r="68" spans="1:7" s="2" customFormat="1" ht="24">
      <c r="A68" s="9" t="s">
        <v>67</v>
      </c>
      <c r="B68" s="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</row>
    <row r="69" spans="1:7" s="2" customFormat="1" ht="12">
      <c r="A69" s="9" t="s">
        <v>68</v>
      </c>
      <c r="B69" s="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</row>
    <row r="70" spans="1:7" s="2" customFormat="1" ht="12">
      <c r="A70" s="9" t="s">
        <v>69</v>
      </c>
      <c r="B70" s="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</row>
    <row r="71" spans="1:7" s="2" customFormat="1" ht="12">
      <c r="A71" s="9" t="s">
        <v>70</v>
      </c>
      <c r="B71" s="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</row>
    <row r="72" spans="1:7" s="2" customFormat="1" ht="24">
      <c r="A72" s="9" t="s">
        <v>71</v>
      </c>
      <c r="B72" s="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</row>
    <row r="73" spans="1:7" s="2" customFormat="1" ht="12">
      <c r="A73" s="9" t="s">
        <v>72</v>
      </c>
      <c r="B73" s="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</row>
    <row r="74" spans="1:7" s="2" customFormat="1" ht="24">
      <c r="A74" s="9" t="s">
        <v>73</v>
      </c>
      <c r="B74" s="7">
        <v>0</v>
      </c>
      <c r="C74" s="30">
        <v>13521247.72</v>
      </c>
      <c r="D74" s="30">
        <v>13521247.72</v>
      </c>
      <c r="E74" s="30">
        <v>0</v>
      </c>
      <c r="F74" s="30">
        <v>0</v>
      </c>
      <c r="G74" s="30">
        <v>13521247.72</v>
      </c>
    </row>
    <row r="75" spans="1:7" s="11" customFormat="1" ht="12">
      <c r="A75" s="3" t="s">
        <v>74</v>
      </c>
      <c r="B75" s="10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 s="2" customFormat="1" ht="12">
      <c r="A76" s="9" t="s">
        <v>75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s="2" customFormat="1" ht="12">
      <c r="A77" s="9" t="s">
        <v>76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</row>
    <row r="78" spans="1:7" s="2" customFormat="1" ht="12">
      <c r="A78" s="9" t="s">
        <v>77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</row>
    <row r="79" spans="1:7" s="11" customFormat="1" ht="12">
      <c r="A79" s="3" t="s">
        <v>78</v>
      </c>
      <c r="B79" s="10">
        <v>1</v>
      </c>
      <c r="C79" s="38">
        <v>19831537.99</v>
      </c>
      <c r="D79" s="38">
        <v>19831538.99</v>
      </c>
      <c r="E79" s="38">
        <v>19831537.99</v>
      </c>
      <c r="F79" s="38">
        <v>19831537.99</v>
      </c>
      <c r="G79" s="38">
        <v>1</v>
      </c>
    </row>
    <row r="80" spans="1:7" s="2" customFormat="1" ht="12">
      <c r="A80" s="9" t="s">
        <v>79</v>
      </c>
      <c r="B80" s="7">
        <v>1</v>
      </c>
      <c r="C80" s="30">
        <v>0</v>
      </c>
      <c r="D80" s="30">
        <v>1</v>
      </c>
      <c r="E80" s="30">
        <v>0</v>
      </c>
      <c r="F80" s="30">
        <v>0</v>
      </c>
      <c r="G80" s="30">
        <v>1</v>
      </c>
    </row>
    <row r="81" spans="1:7" s="2" customFormat="1" ht="12">
      <c r="A81" s="9" t="s">
        <v>80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1:7" s="2" customFormat="1" ht="12">
      <c r="A82" s="9" t="s">
        <v>81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</row>
    <row r="83" spans="1:7" s="2" customFormat="1" ht="12">
      <c r="A83" s="9" t="s">
        <v>82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</row>
    <row r="84" spans="1:7" s="2" customFormat="1" ht="12">
      <c r="A84" s="9" t="s">
        <v>83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</row>
    <row r="85" spans="1:7" s="2" customFormat="1" ht="12">
      <c r="A85" s="9" t="s">
        <v>84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</row>
    <row r="86" spans="1:7" s="2" customFormat="1" ht="12">
      <c r="A86" s="9" t="s">
        <v>85</v>
      </c>
      <c r="B86" s="17">
        <v>0</v>
      </c>
      <c r="C86" s="30">
        <v>19831537.99</v>
      </c>
      <c r="D86" s="30">
        <v>19831537.99</v>
      </c>
      <c r="E86" s="30">
        <v>19831537.99</v>
      </c>
      <c r="F86" s="30">
        <v>19831537.99</v>
      </c>
      <c r="G86" s="30">
        <v>0</v>
      </c>
    </row>
    <row r="87" spans="2:7" s="2" customFormat="1" ht="12">
      <c r="B87" s="8"/>
      <c r="C87" s="8"/>
      <c r="D87" s="8"/>
      <c r="E87" s="8"/>
      <c r="F87" s="8"/>
      <c r="G87" s="8"/>
    </row>
    <row r="88" spans="1:7" s="11" customFormat="1" ht="12">
      <c r="A88" s="5" t="s">
        <v>86</v>
      </c>
      <c r="B88" s="39">
        <f aca="true" t="shared" si="0" ref="B88:G88">+B14+B23+B33+B43+B53+B63+B67+B75+B79</f>
        <v>1218931902.3</v>
      </c>
      <c r="C88" s="39">
        <f t="shared" si="0"/>
        <v>246731307.42</v>
      </c>
      <c r="D88" s="39">
        <f t="shared" si="0"/>
        <v>1465663209.72</v>
      </c>
      <c r="E88" s="39">
        <f t="shared" si="0"/>
        <v>420583530.6400001</v>
      </c>
      <c r="F88" s="39">
        <f t="shared" si="0"/>
        <v>409603188.8599999</v>
      </c>
      <c r="G88" s="39">
        <f t="shared" si="0"/>
        <v>1045079679.0800002</v>
      </c>
    </row>
    <row r="89" spans="2:9" s="11" customFormat="1" ht="12">
      <c r="B89" s="12"/>
      <c r="C89" s="12"/>
      <c r="D89" s="12"/>
      <c r="E89" s="12"/>
      <c r="F89" s="12"/>
      <c r="G89" s="12"/>
      <c r="I89" s="12"/>
    </row>
    <row r="90" spans="1:7" s="11" customFormat="1" ht="12">
      <c r="A90" s="3" t="s">
        <v>87</v>
      </c>
      <c r="B90" s="40">
        <v>367987137.68</v>
      </c>
      <c r="C90" s="38">
        <v>43365795.08</v>
      </c>
      <c r="D90" s="38">
        <v>237630856.38</v>
      </c>
      <c r="E90" s="38">
        <v>56835467.64</v>
      </c>
      <c r="F90" s="38">
        <v>56835467.64</v>
      </c>
      <c r="G90" s="38">
        <v>180795388.74</v>
      </c>
    </row>
    <row r="91" spans="2:7" s="11" customFormat="1" ht="12">
      <c r="B91" s="12"/>
      <c r="C91" s="12"/>
      <c r="D91" s="12"/>
      <c r="E91" s="12"/>
      <c r="F91" s="12"/>
      <c r="G91" s="12"/>
    </row>
    <row r="92" spans="1:7" s="11" customFormat="1" ht="12">
      <c r="A92" s="3" t="s">
        <v>13</v>
      </c>
      <c r="B92" s="16">
        <v>194265061.3</v>
      </c>
      <c r="C92" s="16">
        <f>+C93+C94+C95+C96+C97+C99</f>
        <v>43365795.08</v>
      </c>
      <c r="D92" s="16">
        <f>+D93+D94+D95+D96+D97+D99</f>
        <v>237630856.38</v>
      </c>
      <c r="E92" s="16">
        <f>+E93+E94+E95+E96+E97+E99</f>
        <v>56835467.64</v>
      </c>
      <c r="F92" s="16">
        <f>+F93+F94+F95+F96+F97+F99</f>
        <v>56835467.64</v>
      </c>
      <c r="G92" s="16">
        <f>+G93+G94+G95+G96+G97+G99</f>
        <v>180795388.74000004</v>
      </c>
    </row>
    <row r="93" spans="1:7" s="2" customFormat="1" ht="12">
      <c r="A93" s="9" t="s">
        <v>14</v>
      </c>
      <c r="B93" s="24">
        <v>93412688.8</v>
      </c>
      <c r="C93" s="30">
        <v>40006898.44</v>
      </c>
      <c r="D93" s="30">
        <v>133419587.24</v>
      </c>
      <c r="E93" s="30">
        <v>31175309.3</v>
      </c>
      <c r="F93" s="30">
        <v>31175309.3</v>
      </c>
      <c r="G93" s="30">
        <v>102244277.94</v>
      </c>
    </row>
    <row r="94" spans="1:7" s="2" customFormat="1" ht="12">
      <c r="A94" s="9" t="s">
        <v>15</v>
      </c>
      <c r="B94" s="24">
        <v>0</v>
      </c>
      <c r="C94" s="30">
        <v>270014.2</v>
      </c>
      <c r="D94" s="30">
        <v>270014.2</v>
      </c>
      <c r="E94" s="30">
        <v>207000</v>
      </c>
      <c r="F94" s="30">
        <v>207000</v>
      </c>
      <c r="G94" s="30">
        <v>63014.2</v>
      </c>
    </row>
    <row r="95" spans="1:8" s="2" customFormat="1" ht="12">
      <c r="A95" s="9" t="s">
        <v>16</v>
      </c>
      <c r="B95" s="24">
        <v>48649134.77</v>
      </c>
      <c r="C95" s="30">
        <v>-1826223.04</v>
      </c>
      <c r="D95" s="30">
        <v>46822911.73</v>
      </c>
      <c r="E95" s="30">
        <v>9929388.69</v>
      </c>
      <c r="F95" s="30">
        <v>9929388.69</v>
      </c>
      <c r="G95" s="30">
        <v>36893523.04</v>
      </c>
      <c r="H95" s="21"/>
    </row>
    <row r="96" spans="1:7" s="2" customFormat="1" ht="12">
      <c r="A96" s="9" t="s">
        <v>17</v>
      </c>
      <c r="B96" s="24">
        <v>26029966.56</v>
      </c>
      <c r="C96" s="30">
        <v>1915105.48</v>
      </c>
      <c r="D96" s="30">
        <v>27945072.04</v>
      </c>
      <c r="E96" s="30">
        <v>5328933.43</v>
      </c>
      <c r="F96" s="30">
        <v>5328933.43</v>
      </c>
      <c r="G96" s="30">
        <v>22616138.61</v>
      </c>
    </row>
    <row r="97" spans="1:7" s="2" customFormat="1" ht="12">
      <c r="A97" s="9" t="s">
        <v>18</v>
      </c>
      <c r="B97" s="24">
        <v>18278885.8</v>
      </c>
      <c r="C97" s="30">
        <v>3000000</v>
      </c>
      <c r="D97" s="30">
        <v>21278885.8</v>
      </c>
      <c r="E97" s="30">
        <v>6434282.9</v>
      </c>
      <c r="F97" s="30">
        <v>6434282.9</v>
      </c>
      <c r="G97" s="30">
        <v>14844602.9</v>
      </c>
    </row>
    <row r="98" spans="1:7" s="2" customFormat="1" ht="12">
      <c r="A98" s="9" t="s">
        <v>19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5">
        <v>0</v>
      </c>
    </row>
    <row r="99" spans="1:7" s="2" customFormat="1" ht="12">
      <c r="A99" s="9" t="s">
        <v>20</v>
      </c>
      <c r="B99" s="24">
        <v>7894385.37</v>
      </c>
      <c r="C99" s="30">
        <v>0</v>
      </c>
      <c r="D99" s="30">
        <v>7894385.37</v>
      </c>
      <c r="E99" s="30">
        <v>3760553.32</v>
      </c>
      <c r="F99" s="30">
        <v>3760553.32</v>
      </c>
      <c r="G99" s="30">
        <v>4133832.05</v>
      </c>
    </row>
    <row r="100" spans="1:7" s="2" customFormat="1" ht="12">
      <c r="A100" s="9" t="s">
        <v>21</v>
      </c>
      <c r="B100" s="7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</row>
    <row r="101" spans="1:7" s="2" customFormat="1" ht="12">
      <c r="A101" s="20" t="s">
        <v>22</v>
      </c>
      <c r="B101" s="10">
        <v>15000000</v>
      </c>
      <c r="C101" s="38">
        <v>8427407.24</v>
      </c>
      <c r="D101" s="38">
        <v>23427407.24</v>
      </c>
      <c r="E101" s="38">
        <v>8374210.26</v>
      </c>
      <c r="F101" s="38">
        <v>8374210.26</v>
      </c>
      <c r="G101" s="38">
        <v>15053196.98</v>
      </c>
    </row>
    <row r="102" spans="1:7" s="2" customFormat="1" ht="24">
      <c r="A102" s="9" t="s">
        <v>23</v>
      </c>
      <c r="B102" s="7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</row>
    <row r="103" spans="1:7" s="2" customFormat="1" ht="12">
      <c r="A103" s="9" t="s">
        <v>24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</row>
    <row r="104" spans="1:7" s="2" customFormat="1" ht="24">
      <c r="A104" s="9" t="s">
        <v>25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</row>
    <row r="105" spans="1:7" s="2" customFormat="1" ht="12">
      <c r="A105" s="9" t="s">
        <v>26</v>
      </c>
      <c r="B105" s="7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</row>
    <row r="106" spans="1:7" s="2" customFormat="1" ht="12">
      <c r="A106" s="9" t="s">
        <v>27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</row>
    <row r="107" spans="1:8" s="2" customFormat="1" ht="12">
      <c r="A107" s="9" t="s">
        <v>28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14"/>
    </row>
    <row r="108" spans="1:9" s="2" customFormat="1" ht="24">
      <c r="A108" s="9" t="s">
        <v>29</v>
      </c>
      <c r="B108" s="7">
        <v>15000000</v>
      </c>
      <c r="C108" s="30">
        <v>5804647.24</v>
      </c>
      <c r="D108" s="30">
        <v>20804647.24</v>
      </c>
      <c r="E108" s="30">
        <v>8374210.26</v>
      </c>
      <c r="F108" s="30">
        <v>8374210.26</v>
      </c>
      <c r="G108" s="30">
        <v>12430436.98</v>
      </c>
      <c r="I108" s="8"/>
    </row>
    <row r="109" spans="1:7" s="2" customFormat="1" ht="12">
      <c r="A109" s="9" t="s">
        <v>30</v>
      </c>
      <c r="B109" s="7">
        <v>0</v>
      </c>
      <c r="C109" s="30">
        <v>2622760</v>
      </c>
      <c r="D109" s="30">
        <v>2622760</v>
      </c>
      <c r="E109" s="30">
        <v>0</v>
      </c>
      <c r="F109" s="30">
        <v>0</v>
      </c>
      <c r="G109" s="30">
        <v>2622760</v>
      </c>
    </row>
    <row r="110" spans="1:7" s="2" customFormat="1" ht="12">
      <c r="A110" s="9" t="s">
        <v>31</v>
      </c>
      <c r="B110" s="7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</row>
    <row r="111" spans="1:7" s="11" customFormat="1" ht="12">
      <c r="A111" s="3" t="s">
        <v>32</v>
      </c>
      <c r="B111" s="10">
        <v>1</v>
      </c>
      <c r="C111" s="10">
        <f>+C113+C114+C116</f>
        <v>6199639.46</v>
      </c>
      <c r="D111" s="10">
        <f>+D113+D114+D116+D120</f>
        <v>6199640.46</v>
      </c>
      <c r="E111" s="10">
        <f>+E113+E114+E116</f>
        <v>573500</v>
      </c>
      <c r="F111" s="10">
        <f>+F113+F114+F116</f>
        <v>573500</v>
      </c>
      <c r="G111" s="10">
        <f>+G114+G116+G120</f>
        <v>5626140.46</v>
      </c>
    </row>
    <row r="112" spans="1:7" s="2" customFormat="1" ht="12">
      <c r="A112" s="9" t="s">
        <v>33</v>
      </c>
      <c r="B112" s="7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</row>
    <row r="113" spans="1:7" s="2" customFormat="1" ht="12">
      <c r="A113" s="9" t="s">
        <v>34</v>
      </c>
      <c r="B113" s="7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</row>
    <row r="114" spans="1:7" s="2" customFormat="1" ht="24">
      <c r="A114" s="9" t="s">
        <v>35</v>
      </c>
      <c r="B114" s="7">
        <v>0</v>
      </c>
      <c r="C114" s="30">
        <v>6199639.46</v>
      </c>
      <c r="D114" s="30">
        <v>6199639.46</v>
      </c>
      <c r="E114" s="30">
        <v>573500</v>
      </c>
      <c r="F114" s="30">
        <v>573500</v>
      </c>
      <c r="G114" s="30">
        <v>5626139.46</v>
      </c>
    </row>
    <row r="115" spans="1:7" s="2" customFormat="1" ht="12">
      <c r="A115" s="9" t="s">
        <v>36</v>
      </c>
      <c r="B115" s="7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</row>
    <row r="116" spans="1:7" s="2" customFormat="1" ht="24">
      <c r="A116" s="9" t="s">
        <v>37</v>
      </c>
      <c r="B116" s="7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</row>
    <row r="117" spans="1:7" s="2" customFormat="1" ht="12">
      <c r="A117" s="9" t="s">
        <v>38</v>
      </c>
      <c r="B117" s="7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</row>
    <row r="118" spans="1:7" s="2" customFormat="1" ht="12">
      <c r="A118" s="9" t="s">
        <v>39</v>
      </c>
      <c r="B118" s="7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7" s="2" customFormat="1" ht="12">
      <c r="A119" s="9" t="s">
        <v>40</v>
      </c>
      <c r="B119" s="7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</row>
    <row r="120" spans="1:7" s="2" customFormat="1" ht="12">
      <c r="A120" s="9" t="s">
        <v>41</v>
      </c>
      <c r="B120" s="7">
        <v>1</v>
      </c>
      <c r="C120" s="30">
        <v>0</v>
      </c>
      <c r="D120" s="30">
        <v>1</v>
      </c>
      <c r="E120" s="30">
        <v>0</v>
      </c>
      <c r="F120" s="30">
        <v>0</v>
      </c>
      <c r="G120" s="30">
        <v>1</v>
      </c>
    </row>
    <row r="121" spans="1:7" s="11" customFormat="1" ht="12">
      <c r="A121" s="3" t="s">
        <v>42</v>
      </c>
      <c r="B121" s="10">
        <v>0</v>
      </c>
      <c r="C121" s="10">
        <f>+C122</f>
        <v>3652962.52</v>
      </c>
      <c r="D121" s="10">
        <f>+D122</f>
        <v>3652962.52</v>
      </c>
      <c r="E121" s="10">
        <f>+E122</f>
        <v>3652962.52</v>
      </c>
      <c r="F121" s="10">
        <f>+F122</f>
        <v>602527.52</v>
      </c>
      <c r="G121" s="26">
        <v>0</v>
      </c>
    </row>
    <row r="122" spans="1:7" s="2" customFormat="1" ht="24">
      <c r="A122" s="9" t="s">
        <v>43</v>
      </c>
      <c r="B122" s="7">
        <v>0</v>
      </c>
      <c r="C122" s="30">
        <v>3652962.52</v>
      </c>
      <c r="D122" s="30">
        <v>3652962.52</v>
      </c>
      <c r="E122" s="30">
        <v>3652962.52</v>
      </c>
      <c r="F122" s="30">
        <v>602527.52</v>
      </c>
      <c r="G122" s="30">
        <v>0</v>
      </c>
    </row>
    <row r="123" spans="1:7" s="2" customFormat="1" ht="12">
      <c r="A123" s="9" t="s">
        <v>44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</row>
    <row r="124" spans="1:7" s="2" customFormat="1" ht="12">
      <c r="A124" s="9" t="s">
        <v>45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</row>
    <row r="125" spans="1:7" s="2" customFormat="1" ht="12">
      <c r="A125" s="9" t="s">
        <v>46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</row>
    <row r="126" spans="1:7" s="2" customFormat="1" ht="12">
      <c r="A126" s="9" t="s">
        <v>47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</row>
    <row r="127" spans="1:7" s="2" customFormat="1" ht="24">
      <c r="A127" s="9" t="s">
        <v>48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</row>
    <row r="128" spans="1:7" s="2" customFormat="1" ht="12">
      <c r="A128" s="9" t="s">
        <v>49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</row>
    <row r="129" spans="1:7" s="2" customFormat="1" ht="12">
      <c r="A129" s="9" t="s">
        <v>50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</row>
    <row r="130" spans="1:7" s="2" customFormat="1" ht="12">
      <c r="A130" s="9" t="s">
        <v>51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</row>
    <row r="131" spans="1:7" s="11" customFormat="1" ht="12">
      <c r="A131" s="3" t="s">
        <v>52</v>
      </c>
      <c r="B131" s="10">
        <v>0</v>
      </c>
      <c r="C131" s="10">
        <f>+C132+C133+C137</f>
        <v>3515645.41</v>
      </c>
      <c r="D131" s="10">
        <f>+D132+D133+D137</f>
        <v>3515645.41</v>
      </c>
      <c r="E131" s="10">
        <f>+E132+E133+E137</f>
        <v>3515645.41</v>
      </c>
      <c r="F131" s="10">
        <f>+F132+F133+F137</f>
        <v>3515645.41</v>
      </c>
      <c r="G131" s="10">
        <f>+G132+G133+G137</f>
        <v>0</v>
      </c>
    </row>
    <row r="132" spans="1:7" s="2" customFormat="1" ht="12">
      <c r="A132" s="9" t="s">
        <v>53</v>
      </c>
      <c r="B132" s="7">
        <v>0</v>
      </c>
      <c r="C132" s="30">
        <v>3515645.41</v>
      </c>
      <c r="D132" s="30">
        <v>3515645.41</v>
      </c>
      <c r="E132" s="30">
        <v>3515645.41</v>
      </c>
      <c r="F132" s="30">
        <v>3515645.41</v>
      </c>
      <c r="G132" s="30">
        <v>0</v>
      </c>
    </row>
    <row r="133" spans="1:7" s="2" customFormat="1" ht="12">
      <c r="A133" s="9" t="s">
        <v>54</v>
      </c>
      <c r="B133" s="7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</row>
    <row r="134" spans="1:7" s="2" customFormat="1" ht="12">
      <c r="A134" s="9" t="s">
        <v>55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</row>
    <row r="135" spans="1:7" s="2" customFormat="1" ht="12">
      <c r="A135" s="9" t="s">
        <v>56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</row>
    <row r="136" spans="1:7" s="2" customFormat="1" ht="12">
      <c r="A136" s="9" t="s">
        <v>57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</row>
    <row r="137" spans="1:7" s="2" customFormat="1" ht="12">
      <c r="A137" s="9" t="s">
        <v>58</v>
      </c>
      <c r="B137" s="7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</row>
    <row r="138" spans="1:7" s="2" customFormat="1" ht="12">
      <c r="A138" s="9" t="s">
        <v>59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</row>
    <row r="139" spans="1:7" s="2" customFormat="1" ht="12">
      <c r="A139" s="9" t="s">
        <v>60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</row>
    <row r="140" spans="1:7" s="2" customFormat="1" ht="12">
      <c r="A140" s="9" t="s">
        <v>61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</row>
    <row r="141" spans="1:7" s="11" customFormat="1" ht="12">
      <c r="A141" s="3" t="s">
        <v>62</v>
      </c>
      <c r="B141" s="10">
        <v>158722075.38</v>
      </c>
      <c r="C141" s="10">
        <f>+C142</f>
        <v>188282717.34</v>
      </c>
      <c r="D141" s="10">
        <f>+D142</f>
        <v>347004792.72</v>
      </c>
      <c r="E141" s="10">
        <f>+E142</f>
        <v>165753195.22</v>
      </c>
      <c r="F141" s="10">
        <f>+F142</f>
        <v>165753195.22</v>
      </c>
      <c r="G141" s="10">
        <f>+G142</f>
        <v>181251597.5</v>
      </c>
    </row>
    <row r="142" spans="1:9" s="2" customFormat="1" ht="12">
      <c r="A142" s="9" t="s">
        <v>63</v>
      </c>
      <c r="B142" s="7">
        <v>158722075.38</v>
      </c>
      <c r="C142" s="30">
        <v>188282717.34</v>
      </c>
      <c r="D142" s="30">
        <v>347004792.72</v>
      </c>
      <c r="E142" s="30">
        <v>165753195.22</v>
      </c>
      <c r="F142" s="30">
        <v>165753195.22</v>
      </c>
      <c r="G142" s="30">
        <v>181251597.5</v>
      </c>
      <c r="I142" s="8"/>
    </row>
    <row r="143" spans="1:7" s="2" customFormat="1" ht="12">
      <c r="A143" s="9" t="s">
        <v>64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</row>
    <row r="144" spans="1:7" s="2" customFormat="1" ht="12">
      <c r="A144" s="9" t="s">
        <v>65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</row>
    <row r="145" spans="1:7" s="11" customFormat="1" ht="12">
      <c r="A145" s="3" t="s">
        <v>66</v>
      </c>
      <c r="B145" s="10">
        <v>0</v>
      </c>
      <c r="C145" s="10">
        <f>+C152</f>
        <v>0</v>
      </c>
      <c r="D145" s="10">
        <f>+D152</f>
        <v>0</v>
      </c>
      <c r="E145" s="10">
        <v>0</v>
      </c>
      <c r="F145" s="10">
        <v>0</v>
      </c>
      <c r="G145" s="10">
        <f>+G152</f>
        <v>0</v>
      </c>
    </row>
    <row r="146" spans="1:7" s="2" customFormat="1" ht="24">
      <c r="A146" s="9" t="s">
        <v>67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</row>
    <row r="147" spans="1:7" s="2" customFormat="1" ht="12">
      <c r="A147" s="9" t="s">
        <v>68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</row>
    <row r="148" spans="1:7" s="2" customFormat="1" ht="12">
      <c r="A148" s="9" t="s">
        <v>69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</row>
    <row r="149" spans="1:7" s="2" customFormat="1" ht="12">
      <c r="A149" s="9" t="s">
        <v>70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</row>
    <row r="150" spans="1:7" s="2" customFormat="1" ht="24">
      <c r="A150" s="9" t="s">
        <v>71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</row>
    <row r="151" spans="1:7" s="2" customFormat="1" ht="12">
      <c r="A151" s="9" t="s">
        <v>72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</row>
    <row r="152" spans="1:7" s="2" customFormat="1" ht="24">
      <c r="A152" s="9" t="s">
        <v>73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</row>
    <row r="153" spans="1:7" s="11" customFormat="1" ht="12">
      <c r="A153" s="3" t="s">
        <v>74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</row>
    <row r="154" spans="1:7" s="2" customFormat="1" ht="12">
      <c r="A154" s="4" t="s">
        <v>75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</row>
    <row r="155" spans="1:7" s="2" customFormat="1" ht="12">
      <c r="A155" s="4" t="s">
        <v>76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</row>
    <row r="156" spans="1:7" s="2" customFormat="1" ht="12">
      <c r="A156" s="4" t="s">
        <v>77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</row>
    <row r="157" spans="1:7" s="11" customFormat="1" ht="12">
      <c r="A157" s="3" t="s">
        <v>78</v>
      </c>
      <c r="B157" s="10">
        <v>0</v>
      </c>
      <c r="C157" s="10">
        <f>+C164</f>
        <v>842289.42</v>
      </c>
      <c r="D157" s="10">
        <f>+D164</f>
        <v>842289.42</v>
      </c>
      <c r="E157" s="10">
        <f>+E164</f>
        <v>842289.42</v>
      </c>
      <c r="F157" s="10">
        <f>+F164</f>
        <v>842289.42</v>
      </c>
      <c r="G157" s="10">
        <v>0</v>
      </c>
    </row>
    <row r="158" spans="1:7" s="2" customFormat="1" ht="12">
      <c r="A158" s="9" t="s">
        <v>79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</row>
    <row r="159" spans="1:7" s="2" customFormat="1" ht="12">
      <c r="A159" s="9" t="s">
        <v>80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</row>
    <row r="160" spans="1:7" s="2" customFormat="1" ht="12">
      <c r="A160" s="9" t="s">
        <v>81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</row>
    <row r="161" spans="1:7" s="2" customFormat="1" ht="12">
      <c r="A161" s="9" t="s">
        <v>82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</row>
    <row r="162" spans="1:7" s="2" customFormat="1" ht="12">
      <c r="A162" s="9" t="s">
        <v>83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</row>
    <row r="163" spans="1:7" s="2" customFormat="1" ht="12">
      <c r="A163" s="9" t="s">
        <v>84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</row>
    <row r="164" spans="1:7" s="2" customFormat="1" ht="12">
      <c r="A164" s="9" t="s">
        <v>85</v>
      </c>
      <c r="B164" s="7">
        <v>0</v>
      </c>
      <c r="C164" s="30">
        <v>842289.42</v>
      </c>
      <c r="D164" s="30">
        <v>842289.42</v>
      </c>
      <c r="E164" s="30">
        <v>842289.42</v>
      </c>
      <c r="F164" s="30">
        <v>842289.42</v>
      </c>
      <c r="G164" s="7">
        <v>0</v>
      </c>
    </row>
    <row r="165" spans="2:7" s="2" customFormat="1" ht="12">
      <c r="B165" s="8"/>
      <c r="C165" s="8"/>
      <c r="D165" s="8"/>
      <c r="E165" s="8"/>
      <c r="F165" s="8"/>
      <c r="G165" s="8"/>
    </row>
    <row r="166" spans="1:7" s="11" customFormat="1" ht="12">
      <c r="A166" s="5" t="s">
        <v>88</v>
      </c>
      <c r="B166" s="10">
        <f aca="true" t="shared" si="1" ref="B166:G166">+B92+B101+B111+B121+B131+B141+B145+B153+B157</f>
        <v>367987137.68</v>
      </c>
      <c r="C166" s="10">
        <f t="shared" si="1"/>
        <v>254286456.47</v>
      </c>
      <c r="D166" s="10">
        <f t="shared" si="1"/>
        <v>622273594.15</v>
      </c>
      <c r="E166" s="10">
        <f t="shared" si="1"/>
        <v>239547270.47</v>
      </c>
      <c r="F166" s="10">
        <f t="shared" si="1"/>
        <v>236496835.47</v>
      </c>
      <c r="G166" s="10">
        <f t="shared" si="1"/>
        <v>382726323.68000007</v>
      </c>
    </row>
    <row r="167" spans="2:8" s="11" customFormat="1" ht="12">
      <c r="B167" s="12"/>
      <c r="C167" s="12"/>
      <c r="D167" s="12"/>
      <c r="E167" s="12"/>
      <c r="F167" s="12"/>
      <c r="G167" s="12"/>
      <c r="H167" s="12"/>
    </row>
    <row r="168" spans="1:7" s="11" customFormat="1" ht="12">
      <c r="A168" s="5" t="s">
        <v>89</v>
      </c>
      <c r="B168" s="12">
        <f>+B12+B166</f>
        <v>1586919039.98</v>
      </c>
      <c r="C168" s="12">
        <f>+C12+C166</f>
        <v>501017763.89</v>
      </c>
      <c r="D168" s="12">
        <f>+D12+D166</f>
        <v>2087936803.87</v>
      </c>
      <c r="E168" s="12">
        <f>+E12+E166</f>
        <v>660130801.11</v>
      </c>
      <c r="F168" s="12">
        <f>+F12+F166</f>
        <v>646100024.33</v>
      </c>
      <c r="G168" s="12">
        <f>+G12+G166</f>
        <v>1427806002.7600002</v>
      </c>
    </row>
    <row r="169" spans="2:7" s="2" customFormat="1" ht="12">
      <c r="B169" s="8"/>
      <c r="C169" s="8"/>
      <c r="D169" s="8"/>
      <c r="E169" s="8"/>
      <c r="F169" s="8"/>
      <c r="G169" s="8"/>
    </row>
    <row r="170" spans="3:8" s="2" customFormat="1" ht="12.75">
      <c r="C170" s="8"/>
      <c r="D170" s="8"/>
      <c r="E170" s="1"/>
      <c r="F170" s="1"/>
      <c r="G170" s="1"/>
      <c r="H170" s="1"/>
    </row>
    <row r="171" spans="4:8" s="2" customFormat="1" ht="12.75">
      <c r="D171" s="8"/>
      <c r="E171" s="1"/>
      <c r="F171" s="1"/>
      <c r="G171" s="1"/>
      <c r="H171" s="1"/>
    </row>
  </sheetData>
  <sheetProtection/>
  <mergeCells count="7">
    <mergeCell ref="B9:G9"/>
    <mergeCell ref="A1:G1"/>
    <mergeCell ref="A3:G3"/>
    <mergeCell ref="A4:G4"/>
    <mergeCell ref="A6:G6"/>
    <mergeCell ref="A9:A10"/>
    <mergeCell ref="A7:G7"/>
  </mergeCells>
  <printOptions/>
  <pageMargins left="0.7480314960629921" right="0.7480314960629921" top="0.984251968503937" bottom="0.984251968503937" header="0" footer="0.62"/>
  <pageSetup blackAndWhite="1" errors="NA" horizontalDpi="600" verticalDpi="600" orientation="portrait" scale="69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2023-04-24T15:57:00Z</cp:lastPrinted>
  <dcterms:created xsi:type="dcterms:W3CDTF">2022-01-03T17:48:54Z</dcterms:created>
  <dcterms:modified xsi:type="dcterms:W3CDTF">2024-04-24T20:02:35Z</dcterms:modified>
  <cp:category/>
  <cp:version/>
  <cp:contentType/>
  <cp:contentStatus/>
</cp:coreProperties>
</file>