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LEY DE DISCIPLINA FINANCIERA\"/>
    </mc:Choice>
  </mc:AlternateContent>
  <bookViews>
    <workbookView xWindow="5580" yWindow="30" windowWidth="7485" windowHeight="41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3" i="1" l="1"/>
  <c r="G14" i="1"/>
  <c r="G33" i="1" l="1"/>
  <c r="F33" i="1"/>
  <c r="E33" i="1"/>
  <c r="D33" i="1"/>
  <c r="H14" i="1"/>
  <c r="F14" i="1"/>
  <c r="E14" i="1"/>
  <c r="D14" i="1"/>
  <c r="G48" i="1" l="1"/>
  <c r="F48" i="1"/>
  <c r="E29" i="1"/>
  <c r="E48" i="1"/>
  <c r="D48" i="1"/>
  <c r="H48" i="1" l="1"/>
  <c r="C29" i="1"/>
  <c r="C50" i="1" s="1"/>
  <c r="C48" i="1"/>
  <c r="C14" i="1"/>
  <c r="G29" i="1"/>
  <c r="G50" i="1" s="1"/>
  <c r="F29" i="1"/>
  <c r="D29" i="1"/>
  <c r="D50" i="1" s="1"/>
  <c r="F50" i="1" l="1"/>
  <c r="E50" i="1"/>
  <c r="H29" i="1"/>
  <c r="H50" i="1" s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<sst xmlns="http://schemas.openxmlformats.org/spreadsheetml/2006/main" count="36" uniqueCount="27">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</sst>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7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02" name="3 Grupo"/>
        <xdr:cNvGrpSpPr>
          <a:grpSpLocks/>
        </xdr:cNvGrpSpPr>
      </xdr:nvGrpSpPr>
      <xdr:grpSpPr bwMode="auto">
        <a:xfrm>
          <a:off x="180975" y="9410700"/>
          <a:ext cx="9258300" cy="3429000"/>
          <a:chOff x="66675" y="6915150"/>
          <a:chExt cx="6457950" cy="3514725"/>
        </a:xfrm>
      </xdr:grpSpPr>
      <xdr:sp macro="" textlink="">
        <xdr:nvSpPr>
          <xdr:cNvPr id="5" name="4 CuadroTexto">
            <a:extLst/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/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/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/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/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5</xdr:col>
      <xdr:colOff>514350</xdr:colOff>
      <xdr:row>0</xdr:row>
      <xdr:rowOff>104775</xdr:rowOff>
    </xdr:from>
    <xdr:ext cx="2314575" cy="952500"/>
    <xdr:pic>
      <xdr:nvPicPr>
        <xdr:cNvPr id="10" name="CiudadEducadora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04775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66675</xdr:colOff>
      <xdr:row>0</xdr:row>
      <xdr:rowOff>0</xdr:rowOff>
    </xdr:from>
    <xdr:ext cx="1143000" cy="1143000"/>
    <xdr:pic>
      <xdr:nvPicPr>
        <xdr:cNvPr id="11" name="ImagenInstitucional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B13" zoomScaleNormal="100" workbookViewId="0">
      <selection activeCell="D45" sqref="D45"/>
    </sheetView>
  </sheetViews>
  <sheetFormatPr baseColWidth="10" defaultRowHeight="12.75" x14ac:dyDescent="0.2"/>
  <cols>
    <col min="1" max="1" width="11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3" spans="1:9" x14ac:dyDescent="0.2">
      <c r="A3" s="25" t="s">
        <v>1</v>
      </c>
      <c r="B3" s="25"/>
      <c r="C3" s="25"/>
      <c r="D3" s="25"/>
      <c r="E3" s="25"/>
      <c r="F3" s="25"/>
      <c r="G3" s="25"/>
      <c r="H3" s="25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25" t="s">
        <v>2</v>
      </c>
      <c r="B5" s="25"/>
      <c r="C5" s="25"/>
      <c r="D5" s="25"/>
      <c r="E5" s="25"/>
      <c r="F5" s="25"/>
      <c r="G5" s="25"/>
      <c r="H5" s="25"/>
    </row>
    <row r="6" spans="1:9" x14ac:dyDescent="0.2">
      <c r="A6" s="25" t="s">
        <v>26</v>
      </c>
      <c r="B6" s="25"/>
      <c r="C6" s="25"/>
      <c r="D6" s="25"/>
      <c r="E6" s="25"/>
      <c r="F6" s="25"/>
      <c r="G6" s="25"/>
      <c r="H6" s="25"/>
    </row>
    <row r="7" spans="1:9" x14ac:dyDescent="0.2">
      <c r="A7" s="25" t="s">
        <v>3</v>
      </c>
      <c r="B7" s="25"/>
      <c r="C7" s="25"/>
      <c r="D7" s="25"/>
      <c r="E7" s="25"/>
      <c r="F7" s="25"/>
      <c r="G7" s="25"/>
      <c r="H7" s="25"/>
    </row>
    <row r="8" spans="1:9" x14ac:dyDescent="0.2">
      <c r="A8" s="6"/>
      <c r="B8" s="6"/>
    </row>
    <row r="9" spans="1:9" s="3" customFormat="1" ht="12.75" customHeight="1" x14ac:dyDescent="0.2">
      <c r="A9" s="23" t="s">
        <v>6</v>
      </c>
      <c r="B9" s="9"/>
      <c r="C9" s="22" t="s">
        <v>4</v>
      </c>
      <c r="D9" s="22"/>
      <c r="E9" s="22"/>
      <c r="F9" s="22"/>
      <c r="G9" s="22"/>
      <c r="H9" s="22"/>
    </row>
    <row r="10" spans="1:9" s="7" customFormat="1" ht="28.5" customHeight="1" x14ac:dyDescent="0.2">
      <c r="A10" s="24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12">
        <f t="shared" ref="C14:H14" si="0">+C19</f>
        <v>831403805.92999995</v>
      </c>
      <c r="D14" s="19">
        <f t="shared" si="0"/>
        <v>218954573.77000001</v>
      </c>
      <c r="E14" s="19">
        <f t="shared" si="0"/>
        <v>1050358379.7</v>
      </c>
      <c r="F14" s="19">
        <f t="shared" si="0"/>
        <v>1050330639.64</v>
      </c>
      <c r="G14" s="19">
        <f t="shared" si="0"/>
        <v>1038335178.98</v>
      </c>
      <c r="H14" s="12">
        <f t="shared" si="0"/>
        <v>27740.06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s="13" customFormat="1" ht="12" x14ac:dyDescent="0.2">
      <c r="C17" s="14"/>
      <c r="D17" s="14"/>
      <c r="E17" s="14"/>
      <c r="F17" s="14"/>
      <c r="G17" s="14"/>
      <c r="H17" s="14"/>
    </row>
    <row r="18" spans="1:9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9" s="3" customFormat="1" ht="12" x14ac:dyDescent="0.2">
      <c r="B19" s="4" t="s">
        <v>16</v>
      </c>
      <c r="C19" s="10">
        <v>831403805.92999995</v>
      </c>
      <c r="D19" s="10">
        <v>218954573.77000001</v>
      </c>
      <c r="E19" s="10">
        <v>1050358379.7</v>
      </c>
      <c r="F19" s="10">
        <v>1050330639.64</v>
      </c>
      <c r="G19" s="10">
        <v>1038335178.98</v>
      </c>
      <c r="H19" s="10">
        <v>27740.06</v>
      </c>
      <c r="I19" s="11"/>
    </row>
    <row r="20" spans="1:9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9" s="3" customFormat="1" ht="12" x14ac:dyDescent="0.2">
      <c r="C21" s="11"/>
      <c r="D21" s="11"/>
      <c r="E21" s="11"/>
      <c r="F21" s="11"/>
      <c r="G21" s="11"/>
      <c r="H21" s="11"/>
    </row>
    <row r="22" spans="1:9" s="13" customFormat="1" ht="12" x14ac:dyDescent="0.2">
      <c r="A22" s="2" t="s">
        <v>18</v>
      </c>
      <c r="B22" s="2"/>
      <c r="C22" s="12">
        <v>66250562.149999999</v>
      </c>
      <c r="D22" s="18">
        <v>-32385275.579999998</v>
      </c>
      <c r="E22" s="18">
        <v>33865286.57</v>
      </c>
      <c r="F22" s="18">
        <v>33865286.57</v>
      </c>
      <c r="G22" s="18">
        <v>30665920.629999999</v>
      </c>
      <c r="H22" s="12">
        <v>0</v>
      </c>
    </row>
    <row r="23" spans="1:9" s="13" customFormat="1" ht="12" x14ac:dyDescent="0.2">
      <c r="C23" s="14"/>
      <c r="D23" s="14"/>
      <c r="E23" s="14"/>
      <c r="F23" s="14"/>
      <c r="G23" s="14"/>
      <c r="H23" s="14"/>
    </row>
    <row r="24" spans="1:9" s="13" customFormat="1" ht="25.5" customHeight="1" x14ac:dyDescent="0.2">
      <c r="A24" s="20" t="s">
        <v>19</v>
      </c>
      <c r="B24" s="2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9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9" s="3" customFormat="1" ht="12" x14ac:dyDescent="0.2">
      <c r="C26" s="11"/>
      <c r="D26" s="11"/>
      <c r="E26" s="11"/>
      <c r="F26" s="11"/>
      <c r="G26" s="11"/>
      <c r="H26" s="11"/>
    </row>
    <row r="27" spans="1:9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9" s="13" customFormat="1" ht="12" x14ac:dyDescent="0.2">
      <c r="C28" s="14"/>
      <c r="D28" s="14"/>
      <c r="E28" s="14"/>
      <c r="F28" s="14"/>
      <c r="G28" s="14"/>
      <c r="H28" s="14"/>
    </row>
    <row r="29" spans="1:9" s="13" customFormat="1" ht="12" x14ac:dyDescent="0.2">
      <c r="A29" s="5" t="s">
        <v>22</v>
      </c>
      <c r="B29" s="5"/>
      <c r="C29" s="12">
        <f>+C14+C22</f>
        <v>897654368.07999992</v>
      </c>
      <c r="D29" s="12">
        <f t="shared" ref="D29:H29" si="1">D22+D14</f>
        <v>186569298.19</v>
      </c>
      <c r="E29" s="12">
        <f>+E14+E22</f>
        <v>1084223666.27</v>
      </c>
      <c r="F29" s="12">
        <f t="shared" si="1"/>
        <v>1084195926.21</v>
      </c>
      <c r="G29" s="12">
        <f t="shared" si="1"/>
        <v>1069001099.61</v>
      </c>
      <c r="H29" s="12">
        <f t="shared" si="1"/>
        <v>27740.06</v>
      </c>
    </row>
    <row r="30" spans="1:9" s="3" customFormat="1" ht="12" x14ac:dyDescent="0.2">
      <c r="C30" s="11"/>
      <c r="D30" s="11"/>
      <c r="E30" s="11"/>
      <c r="F30" s="11"/>
      <c r="G30" s="11"/>
      <c r="H30" s="11"/>
    </row>
    <row r="31" spans="1:9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9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12">
        <v>0</v>
      </c>
      <c r="D33" s="18">
        <f>+D38</f>
        <v>949656.71</v>
      </c>
      <c r="E33" s="18">
        <f t="shared" ref="E33:G33" si="2">+E38</f>
        <v>949656.71</v>
      </c>
      <c r="F33" s="18">
        <f t="shared" si="2"/>
        <v>651432.68999999994</v>
      </c>
      <c r="G33" s="18">
        <f t="shared" si="2"/>
        <v>651432.68999999994</v>
      </c>
      <c r="H33" s="12">
        <f>+E33-G33</f>
        <v>298224.02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949656.71</v>
      </c>
      <c r="E38" s="10">
        <v>949656.71</v>
      </c>
      <c r="F38" s="10">
        <v>651432.68999999994</v>
      </c>
      <c r="G38" s="10">
        <v>651432.68999999994</v>
      </c>
      <c r="H38" s="10">
        <v>298224.02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12">
        <v>192885846.22999999</v>
      </c>
      <c r="D41" s="19">
        <v>41666385.969999999</v>
      </c>
      <c r="E41" s="19">
        <v>234552232.19999999</v>
      </c>
      <c r="F41" s="19">
        <v>234506098.81999999</v>
      </c>
      <c r="G41" s="19">
        <v>234309146.66</v>
      </c>
      <c r="H41" s="12">
        <v>46133.38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20" t="s">
        <v>19</v>
      </c>
      <c r="B43" s="21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f>+C41</f>
        <v>192885846.22999999</v>
      </c>
      <c r="D48" s="12">
        <f>+D33+D41</f>
        <v>42616042.68</v>
      </c>
      <c r="E48" s="12">
        <f>+E33+E41</f>
        <v>235501888.91</v>
      </c>
      <c r="F48" s="12">
        <f>+F33+F41</f>
        <v>235157531.50999999</v>
      </c>
      <c r="G48" s="12">
        <f>+G33+G41</f>
        <v>234960579.34999999</v>
      </c>
      <c r="H48" s="12">
        <f>+H33+H41</f>
        <v>344357.4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f t="shared" ref="C50:H50" si="3">+C29+C48</f>
        <v>1090540214.3099999</v>
      </c>
      <c r="D50" s="12">
        <f t="shared" si="3"/>
        <v>229185340.87</v>
      </c>
      <c r="E50" s="12">
        <f t="shared" si="3"/>
        <v>1319725555.1800001</v>
      </c>
      <c r="F50" s="12">
        <f t="shared" si="3"/>
        <v>1319353457.72</v>
      </c>
      <c r="G50" s="12">
        <f t="shared" si="3"/>
        <v>1303961678.96</v>
      </c>
      <c r="H50" s="12">
        <f t="shared" si="3"/>
        <v>372097.46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2024-01-18T20:17:58Z</dcterms:modified>
</cp:coreProperties>
</file>