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2" i="1" l="1"/>
  <c r="G50" i="1"/>
  <c r="H41" i="1"/>
  <c r="H48" i="1"/>
  <c r="G48" i="1"/>
  <c r="C50" i="1"/>
  <c r="E48" i="1"/>
  <c r="F48" i="1"/>
  <c r="E29" i="1"/>
  <c r="E50" i="1" s="1"/>
  <c r="D50" i="1"/>
  <c r="C29" i="1"/>
  <c r="C48" i="1"/>
  <c r="C14" i="1"/>
  <c r="G29" i="1"/>
  <c r="F29" i="1"/>
  <c r="F50" i="1" s="1"/>
  <c r="D29" i="1"/>
  <c r="H29" i="1" l="1"/>
  <c r="H50" i="1" s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<sst xmlns="http://schemas.openxmlformats.org/spreadsheetml/2006/main" count="36" uniqueCount="27">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</sst>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7" fillId="0" borderId="0" xfId="0" applyNumberFormat="1" applyFont="1" applyFill="1" applyBorder="1" applyAlignment="1" applyProtection="1"/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02" name="3 Grupo"/>
        <xdr:cNvGrpSpPr>
          <a:grpSpLocks/>
        </xdr:cNvGrpSpPr>
      </xdr:nvGrpSpPr>
      <xdr:grpSpPr bwMode="auto">
        <a:xfrm>
          <a:off x="180975" y="9410700"/>
          <a:ext cx="9258300" cy="3429000"/>
          <a:chOff x="66675" y="6915150"/>
          <a:chExt cx="6457950" cy="3514725"/>
        </a:xfrm>
      </xdr:grpSpPr>
      <xdr:sp macro="" textlink="">
        <xdr:nvSpPr>
          <xdr:cNvPr id="5" name="4 CuadroTexto">
            <a:extLst>
              <a:ext uri="{FF2B5EF4-FFF2-40B4-BE49-F238E27FC236}"/>
            </a:extLst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/>
            </a:extLst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/>
            </a:extLst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5</xdr:col>
      <xdr:colOff>514350</xdr:colOff>
      <xdr:row>0</xdr:row>
      <xdr:rowOff>104775</xdr:rowOff>
    </xdr:from>
    <xdr:ext cx="2314575" cy="952500"/>
    <xdr:pic>
      <xdr:nvPicPr>
        <xdr:cNvPr id="10" name="CiudadEducadora" descr="XXX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04775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66675</xdr:colOff>
      <xdr:row>0</xdr:row>
      <xdr:rowOff>0</xdr:rowOff>
    </xdr:from>
    <xdr:ext cx="1143000" cy="1143000"/>
    <xdr:pic>
      <xdr:nvPicPr>
        <xdr:cNvPr id="11" name="ImagenInstitucional" descr="XXX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J17" sqref="J17"/>
    </sheetView>
  </sheetViews>
  <sheetFormatPr baseColWidth="10" defaultRowHeight="12.75" x14ac:dyDescent="0.2"/>
  <cols>
    <col min="1" max="1" width="11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16384" width="11.42578125" style="1"/>
  </cols>
  <sheetData>
    <row r="1" spans="1:9" x14ac:dyDescent="0.2">
      <c r="A1" s="23" t="s">
        <v>0</v>
      </c>
      <c r="B1" s="23"/>
      <c r="C1" s="23"/>
      <c r="D1" s="23"/>
      <c r="E1" s="23"/>
      <c r="F1" s="23"/>
      <c r="G1" s="23"/>
      <c r="H1" s="23"/>
    </row>
    <row r="3" spans="1:9" x14ac:dyDescent="0.2">
      <c r="A3" s="23" t="s">
        <v>1</v>
      </c>
      <c r="B3" s="23"/>
      <c r="C3" s="23"/>
      <c r="D3" s="23"/>
      <c r="E3" s="23"/>
      <c r="F3" s="23"/>
      <c r="G3" s="23"/>
      <c r="H3" s="23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23" t="s">
        <v>2</v>
      </c>
      <c r="B5" s="23"/>
      <c r="C5" s="23"/>
      <c r="D5" s="23"/>
      <c r="E5" s="23"/>
      <c r="F5" s="23"/>
      <c r="G5" s="23"/>
      <c r="H5" s="23"/>
    </row>
    <row r="6" spans="1:9" x14ac:dyDescent="0.2">
      <c r="A6" s="23" t="s">
        <v>26</v>
      </c>
      <c r="B6" s="23"/>
      <c r="C6" s="23"/>
      <c r="D6" s="23"/>
      <c r="E6" s="23"/>
      <c r="F6" s="23"/>
      <c r="G6" s="23"/>
      <c r="H6" s="23"/>
    </row>
    <row r="7" spans="1:9" x14ac:dyDescent="0.2">
      <c r="A7" s="23" t="s">
        <v>3</v>
      </c>
      <c r="B7" s="23"/>
      <c r="C7" s="23"/>
      <c r="D7" s="23"/>
      <c r="E7" s="23"/>
      <c r="F7" s="23"/>
      <c r="G7" s="23"/>
      <c r="H7" s="23"/>
    </row>
    <row r="8" spans="1:9" x14ac:dyDescent="0.2">
      <c r="A8" s="6"/>
      <c r="B8" s="6"/>
    </row>
    <row r="9" spans="1:9" s="3" customFormat="1" ht="12.75" customHeight="1" x14ac:dyDescent="0.2">
      <c r="A9" s="21" t="s">
        <v>6</v>
      </c>
      <c r="B9" s="9"/>
      <c r="C9" s="20" t="s">
        <v>4</v>
      </c>
      <c r="D9" s="20"/>
      <c r="E9" s="20"/>
      <c r="F9" s="20"/>
      <c r="G9" s="20"/>
      <c r="H9" s="20"/>
    </row>
    <row r="10" spans="1:9" s="7" customFormat="1" ht="28.5" customHeight="1" x14ac:dyDescent="0.2">
      <c r="A10" s="22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12">
        <f>+C19</f>
        <v>831403805.92999995</v>
      </c>
      <c r="D14" s="12">
        <v>48020433.740000002</v>
      </c>
      <c r="E14" s="12">
        <v>879424239.66999996</v>
      </c>
      <c r="F14" s="12">
        <v>223095609.75</v>
      </c>
      <c r="G14" s="12">
        <v>222646995.19</v>
      </c>
      <c r="H14" s="12">
        <v>656328629.91999996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s="13" customFormat="1" ht="12" x14ac:dyDescent="0.2">
      <c r="C17" s="14"/>
      <c r="D17" s="14"/>
      <c r="E17" s="14"/>
      <c r="F17" s="14"/>
      <c r="G17" s="14"/>
      <c r="H17" s="14"/>
    </row>
    <row r="18" spans="1:8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s="3" customFormat="1" ht="12" x14ac:dyDescent="0.2">
      <c r="B19" s="4" t="s">
        <v>16</v>
      </c>
      <c r="C19" s="10">
        <v>831403805.92999995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s="3" customFormat="1" ht="12" x14ac:dyDescent="0.2">
      <c r="C21" s="11"/>
      <c r="D21" s="11"/>
      <c r="E21" s="11"/>
      <c r="F21" s="11"/>
      <c r="G21" s="11"/>
      <c r="H21" s="11"/>
    </row>
    <row r="22" spans="1:8" s="13" customFormat="1" ht="12" x14ac:dyDescent="0.2">
      <c r="A22" s="2" t="s">
        <v>18</v>
      </c>
      <c r="B22" s="2"/>
      <c r="C22" s="12">
        <v>66250562.149999999</v>
      </c>
      <c r="D22" s="12">
        <v>988352.25</v>
      </c>
      <c r="E22" s="12">
        <v>67238914.400000006</v>
      </c>
      <c r="F22" s="12">
        <v>15054137.050000001</v>
      </c>
      <c r="G22" s="12">
        <v>15054137.050000001</v>
      </c>
      <c r="H22" s="12">
        <f>+E22-G22</f>
        <v>52184777.350000009</v>
      </c>
    </row>
    <row r="23" spans="1:8" s="13" customFormat="1" ht="12" x14ac:dyDescent="0.2">
      <c r="C23" s="14"/>
      <c r="D23" s="14"/>
      <c r="E23" s="14"/>
      <c r="F23" s="14"/>
      <c r="G23" s="14"/>
      <c r="H23" s="14"/>
    </row>
    <row r="24" spans="1:8" s="13" customFormat="1" ht="25.5" customHeight="1" x14ac:dyDescent="0.2">
      <c r="A24" s="18" t="s">
        <v>19</v>
      </c>
      <c r="B24" s="19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s="3" customFormat="1" ht="12" x14ac:dyDescent="0.2">
      <c r="C26" s="11"/>
      <c r="D26" s="11"/>
      <c r="E26" s="11"/>
      <c r="F26" s="11"/>
      <c r="G26" s="11"/>
      <c r="H26" s="11"/>
    </row>
    <row r="27" spans="1:8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s="13" customFormat="1" ht="12" x14ac:dyDescent="0.2">
      <c r="C28" s="14"/>
      <c r="D28" s="14"/>
      <c r="E28" s="14"/>
      <c r="F28" s="14"/>
      <c r="G28" s="14"/>
      <c r="H28" s="14"/>
    </row>
    <row r="29" spans="1:8" s="13" customFormat="1" ht="12" x14ac:dyDescent="0.2">
      <c r="A29" s="5" t="s">
        <v>22</v>
      </c>
      <c r="B29" s="5"/>
      <c r="C29" s="12">
        <f>+C14+C22</f>
        <v>897654368.07999992</v>
      </c>
      <c r="D29" s="12">
        <f t="shared" ref="D29:H29" si="0">D22+D14</f>
        <v>49008785.990000002</v>
      </c>
      <c r="E29" s="12">
        <f t="shared" si="0"/>
        <v>946663154.06999993</v>
      </c>
      <c r="F29" s="12">
        <f t="shared" si="0"/>
        <v>238149746.80000001</v>
      </c>
      <c r="G29" s="12">
        <f t="shared" si="0"/>
        <v>237701132.24000001</v>
      </c>
      <c r="H29" s="12">
        <f t="shared" si="0"/>
        <v>708513407.26999998</v>
      </c>
    </row>
    <row r="30" spans="1:8" s="3" customFormat="1" ht="12" x14ac:dyDescent="0.2">
      <c r="C30" s="11"/>
      <c r="D30" s="11"/>
      <c r="E30" s="11"/>
      <c r="F30" s="11"/>
      <c r="G30" s="11"/>
      <c r="H30" s="11"/>
    </row>
    <row r="31" spans="1:8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8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12">
        <v>192885846.22999999</v>
      </c>
      <c r="D41" s="12">
        <v>0</v>
      </c>
      <c r="E41" s="12">
        <v>192885846.22999999</v>
      </c>
      <c r="F41" s="12">
        <v>40505202.100000001</v>
      </c>
      <c r="G41" s="12">
        <v>40505202.100000001</v>
      </c>
      <c r="H41" s="12">
        <f>+E41-G41</f>
        <v>152380644.13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18" t="s">
        <v>19</v>
      </c>
      <c r="B43" s="19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f>+C41</f>
        <v>192885846.22999999</v>
      </c>
      <c r="D48" s="12">
        <v>0</v>
      </c>
      <c r="E48" s="12">
        <f>+E41</f>
        <v>192885846.22999999</v>
      </c>
      <c r="F48" s="12">
        <f>+F41</f>
        <v>40505202.100000001</v>
      </c>
      <c r="G48" s="12">
        <f>+G41</f>
        <v>40505202.100000001</v>
      </c>
      <c r="H48" s="12">
        <f>+E48-G48</f>
        <v>152380644.13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f t="shared" ref="C50:H50" si="1">+C29+C48</f>
        <v>1090540214.3099999</v>
      </c>
      <c r="D50" s="12">
        <f t="shared" si="1"/>
        <v>49008785.990000002</v>
      </c>
      <c r="E50" s="12">
        <f t="shared" si="1"/>
        <v>1139549000.3</v>
      </c>
      <c r="F50" s="12">
        <f t="shared" si="1"/>
        <v>278654948.90000004</v>
      </c>
      <c r="G50" s="12">
        <f t="shared" si="1"/>
        <v>278206334.34000003</v>
      </c>
      <c r="H50" s="12">
        <f t="shared" si="1"/>
        <v>860894051.39999998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2023-05-03T15:58:22Z</dcterms:modified>
</cp:coreProperties>
</file>