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CEACO\MUNICIPIO DE OAXACA\2023\Cuenta Publica 2023\LEY DE DISCIPLINA FINANCIERA\"/>
    </mc:Choice>
  </mc:AlternateContent>
  <bookViews>
    <workbookView xWindow="3720" yWindow="0" windowWidth="27870" windowHeight="12330"/>
  </bookViews>
  <sheets>
    <sheet name="Proyecciones de Egresos 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8" i="1"/>
  <c r="F28" i="1" s="1"/>
  <c r="G28" i="1" s="1"/>
  <c r="E24" i="1"/>
  <c r="F24" i="1" s="1"/>
  <c r="G24" i="1" s="1"/>
  <c r="E23" i="1"/>
  <c r="F23" i="1" s="1"/>
  <c r="G23" i="1" s="1"/>
  <c r="G22" i="1" s="1"/>
  <c r="F18" i="1"/>
  <c r="G18" i="1" s="1"/>
  <c r="F15" i="1"/>
  <c r="G15" i="1" s="1"/>
  <c r="F14" i="1"/>
  <c r="G14" i="1" s="1"/>
  <c r="F13" i="1"/>
  <c r="G13" i="1" s="1"/>
  <c r="E18" i="1"/>
  <c r="E16" i="1"/>
  <c r="E12" i="1" s="1"/>
  <c r="E32" i="1" s="1"/>
  <c r="F22" i="1" l="1"/>
  <c r="F16" i="1"/>
  <c r="G16" i="1" s="1"/>
  <c r="G12" i="1" s="1"/>
  <c r="G32" i="1" s="1"/>
  <c r="F12" i="1"/>
  <c r="F32" i="1" s="1"/>
  <c r="C22" i="1" l="1"/>
  <c r="C12" i="1"/>
  <c r="D12" i="1"/>
  <c r="D22" i="1"/>
  <c r="C32" i="1" l="1"/>
  <c r="D32" i="1"/>
</calcChain>
</file>

<file path=xl/sharedStrings.xml><?xml version="1.0" encoding="utf-8"?>
<sst xmlns="http://schemas.openxmlformats.org/spreadsheetml/2006/main" count="71" uniqueCount="22">
  <si>
    <t>CONCEPTO</t>
  </si>
  <si>
    <t>1.        NO ETIQUETADO</t>
  </si>
  <si>
    <t>A.       Servicios Personales</t>
  </si>
  <si>
    <t>B.       Materiales Y Suministros</t>
  </si>
  <si>
    <t>C.       Servicios Generales</t>
  </si>
  <si>
    <t>D.       Transferencias, Asignaciones, Subsidios Y Otras Ayudas</t>
  </si>
  <si>
    <t>E.       Bienes Muebles, Inmuebles E Intangibles</t>
  </si>
  <si>
    <t>F.       Inversión Pública</t>
  </si>
  <si>
    <t>$-</t>
  </si>
  <si>
    <t>$                      -</t>
  </si>
  <si>
    <t>G.       Inversiones Financieras Y Otras Provisiones</t>
  </si>
  <si>
    <t>H.       Participaciones Y Aportaciones</t>
  </si>
  <si>
    <t>I.         Deuda Pública</t>
  </si>
  <si>
    <t>2.        ETIQUETADO</t>
  </si>
  <si>
    <t>TOTAL</t>
  </si>
  <si>
    <t>MUNICIPIO DE OAXACA DE JUÁREZ</t>
  </si>
  <si>
    <t xml:space="preserve">TESORERÍA MUNICIPAL </t>
  </si>
  <si>
    <t>Ejercicio Fiscal 2023</t>
  </si>
  <si>
    <t xml:space="preserve">FORMATO 7 b) </t>
  </si>
  <si>
    <t>(cifras nominales)</t>
  </si>
  <si>
    <t>(pesos)</t>
  </si>
  <si>
    <t xml:space="preserve">  PROYECCIONES DE LOS EGRESOS - LDF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</si>
</sst>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b/>
      <sz val="14"/>
      <color rgb="FF800000"/>
      <name val="Calibri"/>
      <family val="2"/>
      <scheme val="minor"/>
    </font>
    <font>
      <b/>
      <sz val="16"/>
      <color rgb="FF8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 "/>
    </font>
    <font>
      <sz val="11"/>
      <color rgb="FF000000"/>
      <name val="Arial  "/>
    </font>
    <font>
      <sz val="11"/>
      <color theme="1"/>
      <name val="Arial  "/>
    </font>
    <font>
      <b/>
      <sz val="11"/>
      <color rgb="FFFFFFFF"/>
      <name val="Arial  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2"/>
      <name val="Arial  "/>
    </font>
    <font>
      <b/>
      <sz val="10"/>
      <color rgb="FF800000"/>
      <name val="Arial  "/>
    </font>
    <font>
      <b/>
      <sz val="16"/>
      <color rgb="FF800000"/>
      <name val="Arial  "/>
    </font>
    <font>
      <b/>
      <sz val="12"/>
      <color theme="0"/>
      <name val="Arial  "/>
    </font>
    <font>
      <sz val="10"/>
      <name val="Arial  "/>
    </font>
    <font>
      <b/>
      <sz val="11"/>
      <color theme="0"/>
      <name val="Arial  "/>
    </font>
    <font>
      <b/>
      <sz val="11"/>
      <name val="Arial  "/>
    </font>
  </fonts>
  <fills count="3">
    <fill>
      <patternFill patternType="none"/>
    </fill>
    <fill>
      <patternFill patternType="gray125"/>
    </fill>
    <fill>
      <patternFill patternType="solid">
        <fgColor rgb="FF7B2F3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/>
    <xf numFmtId="0" fontId="1" fillId="0" borderId="0" xfId="0" applyFont="1" applyAlignment="1"/>
    <xf numFmtId="4" fontId="0" fillId="0" borderId="0" xfId="0" applyNumberFormat="1" applyFont="1" applyFill="1" applyBorder="1"/>
    <xf numFmtId="44" fontId="6" fillId="0" borderId="5" xfId="2" applyFont="1" applyFill="1" applyBorder="1"/>
    <xf numFmtId="44" fontId="5" fillId="0" borderId="5" xfId="2" applyFont="1" applyBorder="1" applyAlignment="1">
      <alignment horizontal="right" vertical="center"/>
    </xf>
    <xf numFmtId="44" fontId="4" fillId="0" borderId="5" xfId="2" applyFont="1" applyBorder="1" applyAlignment="1">
      <alignment horizontal="right" vertical="center"/>
    </xf>
    <xf numFmtId="8" fontId="7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44" fontId="4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3" fontId="0" fillId="0" borderId="0" xfId="1" applyFont="1"/>
    <xf numFmtId="8" fontId="5" fillId="0" borderId="5" xfId="0" applyNumberFormat="1" applyFont="1" applyBorder="1" applyAlignment="1">
      <alignment horizontal="right" vertical="center"/>
    </xf>
    <xf numFmtId="4" fontId="5" fillId="0" borderId="5" xfId="3" applyNumberFormat="1" applyFont="1" applyFill="1" applyBorder="1" applyAlignment="1">
      <alignment horizontal="right" vertical="top" wrapText="1"/>
    </xf>
    <xf numFmtId="4" fontId="5" fillId="0" borderId="5" xfId="3" applyNumberFormat="1" applyFont="1" applyFill="1" applyBorder="1" applyAlignment="1">
      <alignment horizontal="right" vertical="center" wrapText="1"/>
    </xf>
    <xf numFmtId="8" fontId="4" fillId="0" borderId="5" xfId="0" applyNumberFormat="1" applyFont="1" applyBorder="1" applyAlignment="1">
      <alignment horizontal="right" vertical="center"/>
    </xf>
    <xf numFmtId="44" fontId="6" fillId="0" borderId="5" xfId="2" applyFont="1" applyFill="1" applyBorder="1" applyAlignment="1">
      <alignment horizontal="right" vertical="center"/>
    </xf>
    <xf numFmtId="8" fontId="0" fillId="0" borderId="0" xfId="0" applyNumberFormat="1"/>
    <xf numFmtId="43" fontId="9" fillId="0" borderId="0" xfId="1" applyFont="1" applyAlignment="1"/>
    <xf numFmtId="43" fontId="0" fillId="0" borderId="0" xfId="0" applyNumberFormat="1"/>
    <xf numFmtId="0" fontId="6" fillId="0" borderId="0" xfId="0" applyFont="1"/>
    <xf numFmtId="0" fontId="12" fillId="0" borderId="0" xfId="0" applyFont="1" applyBorder="1" applyAlignment="1"/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5" fillId="0" borderId="5" xfId="3" applyNumberFormat="1" applyFont="1" applyBorder="1" applyAlignment="1">
      <alignment horizontal="right" vertical="top" wrapText="1"/>
    </xf>
    <xf numFmtId="8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7B2F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755651</xdr:colOff>
      <xdr:row>0</xdr:row>
      <xdr:rowOff>58208</xdr:rowOff>
    </xdr:from>
    <xdr:ext cx="2152650" cy="952500"/>
    <xdr:pic>
      <xdr:nvPicPr>
        <xdr:cNvPr id="2" name="CiudadEducadora" descr="XXX">
          <a:extLst>
            <a:ext uri="{FF2B5EF4-FFF2-40B4-BE49-F238E27FC236}">
              <a16:creationId xmlns:a16="http://schemas.microsoft.com/office/drawing/2014/main" id="{14FB93C1-5BFE-4A5F-8F45-462E48819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8234" y="58208"/>
          <a:ext cx="2152650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0</xdr:col>
      <xdr:colOff>378883</xdr:colOff>
      <xdr:row>0</xdr:row>
      <xdr:rowOff>5292</xdr:rowOff>
    </xdr:from>
    <xdr:ext cx="1143000" cy="1143000"/>
    <xdr:pic>
      <xdr:nvPicPr>
        <xdr:cNvPr id="3" name="ImagenInstitucional" descr="XXX">
          <a:extLst>
            <a:ext uri="{FF2B5EF4-FFF2-40B4-BE49-F238E27FC236}">
              <a16:creationId xmlns:a16="http://schemas.microsoft.com/office/drawing/2014/main" id="{656732CD-0040-4273-AD90-B7EDEE4F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883" y="5292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twoCellAnchor>
    <xdr:from>
      <xdr:col>0</xdr:col>
      <xdr:colOff>137583</xdr:colOff>
      <xdr:row>35</xdr:row>
      <xdr:rowOff>52916</xdr:rowOff>
    </xdr:from>
    <xdr:to>
      <xdr:col>7</xdr:col>
      <xdr:colOff>52916</xdr:colOff>
      <xdr:row>69</xdr:row>
      <xdr:rowOff>42333</xdr:rowOff>
    </xdr:to>
    <xdr:grpSp>
      <xdr:nvGrpSpPr>
        <xdr:cNvPr id="4" name="10 Grupo">
          <a:extLst>
            <a:ext uri="{FF2B5EF4-FFF2-40B4-BE49-F238E27FC236}">
              <a16:creationId xmlns:a16="http://schemas.microsoft.com/office/drawing/2014/main" id="{F318DD8E-88A6-43AB-A8BC-9F21EDCBC97E}"/>
            </a:ext>
          </a:extLst>
        </xdr:cNvPr>
        <xdr:cNvGrpSpPr>
          <a:grpSpLocks/>
        </xdr:cNvGrpSpPr>
      </xdr:nvGrpSpPr>
      <xdr:grpSpPr bwMode="auto">
        <a:xfrm>
          <a:off x="137583" y="8265583"/>
          <a:ext cx="10001250" cy="6466417"/>
          <a:chOff x="121829" y="7106346"/>
          <a:chExt cx="6434726" cy="3960532"/>
        </a:xfrm>
      </xdr:grpSpPr>
      <xdr:sp macro="" textlink="">
        <xdr:nvSpPr>
          <xdr:cNvPr id="5" name="11 CuadroTexto">
            <a:extLst>
              <a:ext uri="{FF2B5EF4-FFF2-40B4-BE49-F238E27FC236}">
                <a16:creationId xmlns:a16="http://schemas.microsoft.com/office/drawing/2014/main" id="{3B03F689-7E1D-D6AA-8FA2-4C1AE0EB0613}"/>
              </a:ext>
            </a:extLst>
          </xdr:cNvPr>
          <xdr:cNvSpPr txBox="1"/>
        </xdr:nvSpPr>
        <xdr:spPr>
          <a:xfrm>
            <a:off x="121829" y="8445342"/>
            <a:ext cx="2535236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NANCY BELEM MOTA FIGUEROA</a:t>
            </a:r>
          </a:p>
          <a:p>
            <a:pPr algn="ctr"/>
            <a:r>
              <a:rPr lang="es-MX" sz="1000" b="1"/>
              <a:t>SÍNDICA PRIMERA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12 CuadroTexto">
            <a:extLst>
              <a:ext uri="{FF2B5EF4-FFF2-40B4-BE49-F238E27FC236}">
                <a16:creationId xmlns:a16="http://schemas.microsoft.com/office/drawing/2014/main" id="{8019A3C3-E973-2E76-CA32-E71E2E298344}"/>
              </a:ext>
            </a:extLst>
          </xdr:cNvPr>
          <xdr:cNvSpPr txBox="1"/>
        </xdr:nvSpPr>
        <xdr:spPr>
          <a:xfrm>
            <a:off x="4189828" y="8533210"/>
            <a:ext cx="2222871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JORGE CASTRO CAMPOS</a:t>
            </a:r>
          </a:p>
          <a:p>
            <a:pPr algn="ctr"/>
            <a:r>
              <a:rPr lang="es-MX" sz="1000" b="1"/>
              <a:t>SÍNDICO SEGUNDO MUNICIPAL</a:t>
            </a:r>
          </a:p>
          <a:p>
            <a:endParaRPr lang="es-MX" sz="1000"/>
          </a:p>
        </xdr:txBody>
      </xdr:sp>
      <xdr:sp macro="" textlink="">
        <xdr:nvSpPr>
          <xdr:cNvPr id="7" name="13 CuadroTexto">
            <a:extLst>
              <a:ext uri="{FF2B5EF4-FFF2-40B4-BE49-F238E27FC236}">
                <a16:creationId xmlns:a16="http://schemas.microsoft.com/office/drawing/2014/main" id="{7F7B3DCF-7CCB-AAFB-E427-32CB352AD450}"/>
              </a:ext>
            </a:extLst>
          </xdr:cNvPr>
          <xdr:cNvSpPr txBox="1"/>
        </xdr:nvSpPr>
        <xdr:spPr>
          <a:xfrm>
            <a:off x="2310407" y="7106346"/>
            <a:ext cx="2092114" cy="8396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10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14 CuadroTexto">
            <a:extLst>
              <a:ext uri="{FF2B5EF4-FFF2-40B4-BE49-F238E27FC236}">
                <a16:creationId xmlns:a16="http://schemas.microsoft.com/office/drawing/2014/main" id="{06BC5323-A542-8AA1-5545-6EE46390A930}"/>
              </a:ext>
            </a:extLst>
          </xdr:cNvPr>
          <xdr:cNvSpPr txBox="1"/>
        </xdr:nvSpPr>
        <xdr:spPr>
          <a:xfrm>
            <a:off x="204595" y="10168670"/>
            <a:ext cx="2469857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JUDITH CARREÑO HERNÁNDEZ</a:t>
            </a:r>
            <a:endParaRPr lang="es-MX" sz="1000" b="1" u="sng" baseline="0"/>
          </a:p>
          <a:p>
            <a:pPr algn="ctr"/>
            <a:r>
              <a:rPr lang="es-MX" sz="10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1000">
              <a:effectLst/>
            </a:endParaRPr>
          </a:p>
          <a:p>
            <a:pPr algn="ctr"/>
            <a:r>
              <a:rPr lang="es-MX" sz="10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1000">
              <a:effectLst/>
            </a:endParaRPr>
          </a:p>
        </xdr:txBody>
      </xdr:sp>
      <xdr:sp macro="" textlink="">
        <xdr:nvSpPr>
          <xdr:cNvPr id="9" name="15 CuadroTexto">
            <a:extLst>
              <a:ext uri="{FF2B5EF4-FFF2-40B4-BE49-F238E27FC236}">
                <a16:creationId xmlns:a16="http://schemas.microsoft.com/office/drawing/2014/main" id="{1C575D4B-C1DF-9DF9-9EC5-C7424B498E88}"/>
              </a:ext>
            </a:extLst>
          </xdr:cNvPr>
          <xdr:cNvSpPr txBox="1"/>
        </xdr:nvSpPr>
        <xdr:spPr>
          <a:xfrm>
            <a:off x="3810655" y="10097088"/>
            <a:ext cx="2745900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00" b="1" u="sng"/>
              <a:t>C. LETICIA DOMÍNGUEZ MARTÍNEZ</a:t>
            </a:r>
          </a:p>
          <a:p>
            <a:pPr algn="ctr"/>
            <a:r>
              <a:rPr lang="es-MX" sz="1000" b="1"/>
              <a:t>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5"/>
  <sheetViews>
    <sheetView tabSelected="1" zoomScale="90" zoomScaleNormal="90" workbookViewId="0">
      <selection activeCell="K18" sqref="K18"/>
    </sheetView>
  </sheetViews>
  <sheetFormatPr baseColWidth="10" defaultRowHeight="15"/>
  <cols>
    <col min="1" max="1" width="6.7109375" customWidth="1"/>
    <col min="2" max="2" width="40.42578125" customWidth="1"/>
    <col min="3" max="3" width="20.5703125" bestFit="1" customWidth="1"/>
    <col min="4" max="4" width="19.7109375" bestFit="1" customWidth="1"/>
    <col min="5" max="5" width="19.42578125" customWidth="1"/>
    <col min="6" max="7" width="22.28515625" bestFit="1" customWidth="1"/>
  </cols>
  <sheetData>
    <row r="3" spans="2:8" ht="18.75">
      <c r="B3" s="30" t="s">
        <v>15</v>
      </c>
      <c r="C3" s="30"/>
      <c r="D3" s="30"/>
      <c r="E3" s="30"/>
      <c r="F3" s="30"/>
      <c r="G3" s="30"/>
      <c r="H3" s="1"/>
    </row>
    <row r="4" spans="2:8" ht="18.75">
      <c r="B4" s="30" t="s">
        <v>16</v>
      </c>
      <c r="C4" s="30"/>
      <c r="D4" s="30"/>
      <c r="E4" s="30"/>
      <c r="F4" s="30"/>
      <c r="G4" s="30"/>
      <c r="H4" s="1"/>
    </row>
    <row r="5" spans="2:8" ht="15.75">
      <c r="B5" s="31" t="s">
        <v>17</v>
      </c>
      <c r="C5" s="31"/>
      <c r="D5" s="31"/>
      <c r="E5" s="31"/>
      <c r="F5" s="31"/>
      <c r="G5" s="31"/>
    </row>
    <row r="6" spans="2:8" ht="21.75" thickBot="1">
      <c r="B6" s="32" t="s">
        <v>18</v>
      </c>
      <c r="C6" s="32"/>
      <c r="D6" s="32"/>
      <c r="E6" s="32"/>
      <c r="F6" s="32"/>
      <c r="G6" s="22"/>
      <c r="H6" s="2"/>
    </row>
    <row r="7" spans="2:8" ht="18.75" customHeight="1">
      <c r="B7" s="33" t="s">
        <v>21</v>
      </c>
      <c r="C7" s="33"/>
      <c r="D7" s="33"/>
      <c r="E7" s="33"/>
      <c r="F7" s="33"/>
      <c r="G7" s="33"/>
    </row>
    <row r="8" spans="2:8" ht="15" customHeight="1">
      <c r="B8" s="33" t="s">
        <v>20</v>
      </c>
      <c r="C8" s="33"/>
      <c r="D8" s="33"/>
      <c r="E8" s="33"/>
      <c r="F8" s="33"/>
      <c r="G8" s="33"/>
    </row>
    <row r="9" spans="2:8" ht="18.75">
      <c r="B9" s="33" t="s">
        <v>19</v>
      </c>
      <c r="C9" s="33"/>
      <c r="D9" s="33"/>
      <c r="E9" s="33"/>
      <c r="F9" s="33"/>
      <c r="G9" s="33"/>
      <c r="H9" s="3"/>
    </row>
    <row r="10" spans="2:8" ht="15" customHeight="1" thickBot="1">
      <c r="B10" s="34"/>
      <c r="C10" s="34"/>
      <c r="D10" s="34"/>
      <c r="E10" s="34"/>
      <c r="F10" s="34"/>
      <c r="G10" s="34"/>
    </row>
    <row r="11" spans="2:8" ht="15.75" thickBot="1">
      <c r="B11" s="35" t="s">
        <v>0</v>
      </c>
      <c r="C11" s="36">
        <v>2023</v>
      </c>
      <c r="D11" s="36">
        <v>2024</v>
      </c>
      <c r="E11" s="36">
        <v>2025</v>
      </c>
      <c r="F11" s="36">
        <v>2026</v>
      </c>
      <c r="G11" s="36">
        <v>2027</v>
      </c>
    </row>
    <row r="12" spans="2:8" ht="15.75" thickBot="1">
      <c r="B12" s="23" t="s">
        <v>1</v>
      </c>
      <c r="C12" s="10">
        <f>+C13+C14+C15+C16+C17</f>
        <v>1200918137.3500001</v>
      </c>
      <c r="D12" s="10">
        <f>+D13+D14+D15+D16+D17+D18+D21</f>
        <v>1218931902.3</v>
      </c>
      <c r="E12" s="16">
        <f>+E13+E14+E15+E16+E18</f>
        <v>1237215880.8364</v>
      </c>
      <c r="F12" s="16">
        <f>+F13+F14+F15+F16+F18</f>
        <v>1255774119.0489459</v>
      </c>
      <c r="G12" s="16">
        <f>+G13+G14+G15+G16+G18</f>
        <v>1274610730.8346801</v>
      </c>
    </row>
    <row r="13" spans="2:8" ht="15.75" thickBot="1">
      <c r="B13" s="24" t="s">
        <v>2</v>
      </c>
      <c r="C13" s="13">
        <v>897654368.08000004</v>
      </c>
      <c r="D13" s="5">
        <v>859598055.11000001</v>
      </c>
      <c r="E13" s="6">
        <v>872492025.94000006</v>
      </c>
      <c r="F13" s="6">
        <f t="shared" ref="F13:G16" si="0">E13*1.015</f>
        <v>885579406.32910001</v>
      </c>
      <c r="G13" s="6">
        <f t="shared" si="0"/>
        <v>898863097.42403638</v>
      </c>
    </row>
    <row r="14" spans="2:8" ht="15.75" thickBot="1">
      <c r="B14" s="24" t="s">
        <v>3</v>
      </c>
      <c r="C14" s="25">
        <v>99111321.359999999</v>
      </c>
      <c r="D14" s="5">
        <v>118624781.47</v>
      </c>
      <c r="E14" s="6">
        <v>120404154.20999999</v>
      </c>
      <c r="F14" s="6">
        <f t="shared" si="0"/>
        <v>122210216.52314998</v>
      </c>
      <c r="G14" s="6">
        <f t="shared" si="0"/>
        <v>124043369.77099723</v>
      </c>
    </row>
    <row r="15" spans="2:8" ht="15.75" thickBot="1">
      <c r="B15" s="24" t="s">
        <v>4</v>
      </c>
      <c r="C15" s="14">
        <v>177375011.47999999</v>
      </c>
      <c r="D15" s="5">
        <v>203983670.96000001</v>
      </c>
      <c r="E15" s="6">
        <v>207043426.02000001</v>
      </c>
      <c r="F15" s="6">
        <f t="shared" si="0"/>
        <v>210149077.41029999</v>
      </c>
      <c r="G15" s="6">
        <f t="shared" si="0"/>
        <v>213301313.57145447</v>
      </c>
    </row>
    <row r="16" spans="2:8" ht="29.25" thickBot="1">
      <c r="B16" s="24" t="s">
        <v>5</v>
      </c>
      <c r="C16" s="15">
        <v>19575393.760000002</v>
      </c>
      <c r="D16" s="17">
        <v>18725393.760000002</v>
      </c>
      <c r="E16" s="6">
        <f>D16*1.015</f>
        <v>19006274.6664</v>
      </c>
      <c r="F16" s="6">
        <f t="shared" si="0"/>
        <v>19291368.786395997</v>
      </c>
      <c r="G16" s="6">
        <f t="shared" si="0"/>
        <v>19580739.318191934</v>
      </c>
    </row>
    <row r="17" spans="2:7" ht="29.25" thickBot="1">
      <c r="B17" s="24" t="s">
        <v>6</v>
      </c>
      <c r="C17" s="15">
        <v>7202042.6699999999</v>
      </c>
      <c r="D17" s="5">
        <v>0</v>
      </c>
      <c r="E17" s="6">
        <v>0</v>
      </c>
      <c r="F17" s="6" t="s">
        <v>9</v>
      </c>
      <c r="G17" s="6" t="s">
        <v>9</v>
      </c>
    </row>
    <row r="18" spans="2:7" ht="15.75" thickBot="1">
      <c r="B18" s="24" t="s">
        <v>7</v>
      </c>
      <c r="C18" s="11" t="s">
        <v>8</v>
      </c>
      <c r="D18" s="5">
        <v>18000000</v>
      </c>
      <c r="E18" s="6">
        <f>D18*1.015</f>
        <v>18270000</v>
      </c>
      <c r="F18" s="6">
        <f t="shared" ref="F18:G18" si="1">E18*1.015</f>
        <v>18544050</v>
      </c>
      <c r="G18" s="6">
        <f t="shared" si="1"/>
        <v>18822210.75</v>
      </c>
    </row>
    <row r="19" spans="2:7" ht="29.25" thickBot="1">
      <c r="B19" s="24" t="s">
        <v>10</v>
      </c>
      <c r="C19" s="11" t="s">
        <v>8</v>
      </c>
      <c r="D19" s="6" t="s">
        <v>9</v>
      </c>
      <c r="E19" s="11" t="s">
        <v>9</v>
      </c>
      <c r="F19" s="6" t="s">
        <v>9</v>
      </c>
      <c r="G19" s="6" t="s">
        <v>9</v>
      </c>
    </row>
    <row r="20" spans="2:7" ht="15.75" thickBot="1">
      <c r="B20" s="24" t="s">
        <v>11</v>
      </c>
      <c r="C20" s="11" t="s">
        <v>8</v>
      </c>
      <c r="D20" s="6" t="s">
        <v>9</v>
      </c>
      <c r="E20" s="11" t="s">
        <v>9</v>
      </c>
      <c r="F20" s="11" t="s">
        <v>9</v>
      </c>
      <c r="G20" s="11" t="s">
        <v>9</v>
      </c>
    </row>
    <row r="21" spans="2:7" ht="15.75" thickBot="1">
      <c r="B21" s="24" t="s">
        <v>12</v>
      </c>
      <c r="C21" s="11" t="s">
        <v>8</v>
      </c>
      <c r="D21" s="6">
        <v>1</v>
      </c>
      <c r="E21" s="11" t="s">
        <v>9</v>
      </c>
      <c r="F21" s="11" t="s">
        <v>9</v>
      </c>
      <c r="G21" s="11" t="s">
        <v>9</v>
      </c>
    </row>
    <row r="22" spans="2:7" ht="15.75" thickBot="1">
      <c r="B22" s="23" t="s">
        <v>13</v>
      </c>
      <c r="C22" s="16">
        <f>+C23+C24+C25+C28</f>
        <v>362548904.13</v>
      </c>
      <c r="D22" s="7">
        <f>+D23+D24+D25+D28</f>
        <v>367987137.68000001</v>
      </c>
      <c r="E22" s="7">
        <f>+E23+E24+E25+E28</f>
        <v>373506944.7802</v>
      </c>
      <c r="F22" s="7">
        <f>+F23+F24+F25+F28</f>
        <v>379109548.95615292</v>
      </c>
      <c r="G22" s="7">
        <f>+G23+G24+G25+G28</f>
        <v>384796192.19444525</v>
      </c>
    </row>
    <row r="23" spans="2:7" ht="15.75" thickBot="1">
      <c r="B23" s="24" t="s">
        <v>2</v>
      </c>
      <c r="C23" s="14">
        <v>192885846.22999999</v>
      </c>
      <c r="D23" s="5">
        <v>194265061.30000001</v>
      </c>
      <c r="E23" s="13">
        <f>D23*1.015</f>
        <v>197179037.21950001</v>
      </c>
      <c r="F23" s="13">
        <f t="shared" ref="F23:G24" si="2">E23*1.015</f>
        <v>200136722.77779248</v>
      </c>
      <c r="G23" s="13">
        <f t="shared" si="2"/>
        <v>203138773.61945936</v>
      </c>
    </row>
    <row r="24" spans="2:7" ht="15.75" thickBot="1">
      <c r="B24" s="24" t="s">
        <v>3</v>
      </c>
      <c r="C24" s="14">
        <v>13286627.949999999</v>
      </c>
      <c r="D24" s="5">
        <v>15000000</v>
      </c>
      <c r="E24" s="13">
        <f>D24*1.015</f>
        <v>15224999.999999998</v>
      </c>
      <c r="F24" s="13">
        <f t="shared" si="2"/>
        <v>15453374.999999996</v>
      </c>
      <c r="G24" s="13">
        <f t="shared" si="2"/>
        <v>15685175.624999994</v>
      </c>
    </row>
    <row r="25" spans="2:7" ht="15.75" thickBot="1">
      <c r="B25" s="24" t="s">
        <v>4</v>
      </c>
      <c r="C25" s="26">
        <v>1</v>
      </c>
      <c r="D25" s="6">
        <v>1</v>
      </c>
      <c r="E25" s="13">
        <v>1.05</v>
      </c>
      <c r="F25" s="13">
        <v>1.07</v>
      </c>
      <c r="G25" s="13">
        <v>1.0900000000000001</v>
      </c>
    </row>
    <row r="26" spans="2:7" ht="29.25" thickBot="1">
      <c r="B26" s="24" t="s">
        <v>5</v>
      </c>
      <c r="C26" s="27" t="s">
        <v>8</v>
      </c>
      <c r="D26" s="6" t="s">
        <v>9</v>
      </c>
      <c r="E26" s="11" t="s">
        <v>9</v>
      </c>
      <c r="F26" s="11" t="s">
        <v>9</v>
      </c>
      <c r="G26" s="11" t="s">
        <v>9</v>
      </c>
    </row>
    <row r="27" spans="2:7" ht="29.25" thickBot="1">
      <c r="B27" s="24" t="s">
        <v>6</v>
      </c>
      <c r="C27" s="27" t="s">
        <v>8</v>
      </c>
      <c r="D27" s="6" t="s">
        <v>9</v>
      </c>
      <c r="E27" s="11" t="s">
        <v>9</v>
      </c>
      <c r="F27" s="11" t="s">
        <v>9</v>
      </c>
      <c r="G27" s="11" t="s">
        <v>9</v>
      </c>
    </row>
    <row r="28" spans="2:7" ht="15.75" thickBot="1">
      <c r="B28" s="24" t="s">
        <v>7</v>
      </c>
      <c r="C28" s="14">
        <v>156376428.94999999</v>
      </c>
      <c r="D28" s="5">
        <v>158722075.38</v>
      </c>
      <c r="E28" s="13">
        <f>D28*1.015</f>
        <v>161102906.51069999</v>
      </c>
      <c r="F28" s="13">
        <f t="shared" ref="F28:G28" si="3">E28*1.015</f>
        <v>163519450.10836047</v>
      </c>
      <c r="G28" s="13">
        <f t="shared" si="3"/>
        <v>165972241.85998586</v>
      </c>
    </row>
    <row r="29" spans="2:7" ht="29.25" thickBot="1">
      <c r="B29" s="24" t="s">
        <v>10</v>
      </c>
      <c r="C29" s="11" t="s">
        <v>8</v>
      </c>
      <c r="D29" s="6" t="s">
        <v>9</v>
      </c>
      <c r="E29" s="11" t="s">
        <v>9</v>
      </c>
      <c r="F29" s="11" t="s">
        <v>9</v>
      </c>
      <c r="G29" s="11" t="s">
        <v>9</v>
      </c>
    </row>
    <row r="30" spans="2:7" ht="15.75" thickBot="1">
      <c r="B30" s="24" t="s">
        <v>11</v>
      </c>
      <c r="C30" s="11" t="s">
        <v>8</v>
      </c>
      <c r="D30" s="11" t="s">
        <v>9</v>
      </c>
      <c r="E30" s="11" t="s">
        <v>9</v>
      </c>
      <c r="F30" s="11" t="s">
        <v>9</v>
      </c>
      <c r="G30" s="11" t="s">
        <v>9</v>
      </c>
    </row>
    <row r="31" spans="2:7" ht="15.75" thickBot="1">
      <c r="B31" s="24" t="s">
        <v>12</v>
      </c>
      <c r="C31" s="11" t="s">
        <v>8</v>
      </c>
      <c r="D31" s="11" t="s">
        <v>9</v>
      </c>
      <c r="E31" s="11" t="s">
        <v>9</v>
      </c>
      <c r="F31" s="11" t="s">
        <v>9</v>
      </c>
      <c r="G31" s="11" t="s">
        <v>9</v>
      </c>
    </row>
    <row r="32" spans="2:7">
      <c r="B32" s="28" t="s">
        <v>14</v>
      </c>
      <c r="C32" s="8">
        <f>+C12+C22</f>
        <v>1563467041.48</v>
      </c>
      <c r="D32" s="8">
        <f>+D12+D22</f>
        <v>1586919039.98</v>
      </c>
      <c r="E32" s="8">
        <f>+E12+E22</f>
        <v>1610722825.6166</v>
      </c>
      <c r="F32" s="8">
        <f>+F12+F22</f>
        <v>1634883668.0050988</v>
      </c>
      <c r="G32" s="8">
        <f>+G12+G22</f>
        <v>1659406923.0291252</v>
      </c>
    </row>
    <row r="33" spans="2:7">
      <c r="B33" s="29"/>
      <c r="C33" s="29"/>
      <c r="D33" s="21"/>
      <c r="E33" s="21"/>
      <c r="F33" s="21"/>
      <c r="G33" s="21"/>
    </row>
    <row r="34" spans="2:7">
      <c r="D34" s="4"/>
      <c r="E34" s="19"/>
    </row>
    <row r="35" spans="2:7">
      <c r="C35" s="12"/>
      <c r="D35" s="9"/>
      <c r="E35" s="20"/>
      <c r="F35" s="18"/>
      <c r="G35" s="18"/>
    </row>
  </sheetData>
  <mergeCells count="9">
    <mergeCell ref="B33:C33"/>
    <mergeCell ref="B3:G3"/>
    <mergeCell ref="B4:G4"/>
    <mergeCell ref="B5:G5"/>
    <mergeCell ref="B6:F6"/>
    <mergeCell ref="B7:G7"/>
    <mergeCell ref="B8:G8"/>
    <mergeCell ref="B9:G9"/>
    <mergeCell ref="B10:G10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SOPORTE</cp:lastModifiedBy>
  <cp:lastPrinted>2024-02-20T22:35:29Z</cp:lastPrinted>
  <dcterms:created xsi:type="dcterms:W3CDTF">2023-08-07T22:58:30Z</dcterms:created>
  <dcterms:modified xsi:type="dcterms:W3CDTF">2024-02-22T20:09:55Z</dcterms:modified>
</cp:coreProperties>
</file>