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90" yWindow="-195" windowWidth="17205" windowHeight="6045"/>
  </bookViews>
  <sheets>
    <sheet name="Sheet1" sheetId="1" r:id="rId1"/>
  </sheets>
  <definedNames>
    <definedName name="_xlnm.Print_Titles" localSheetId="0">Sheet1!$1:$10</definedName>
  </definedNames>
  <calcPr calcId="144525" fullCalcOnLoad="1"/>
</workbook>
</file>

<file path=xl/calcChain.xml><?xml version="1.0" encoding="utf-8"?>
<calcChain xmlns="http://schemas.openxmlformats.org/spreadsheetml/2006/main">
  <c r="D104" i="1" l="1"/>
  <c r="C12" i="1"/>
  <c r="E12" i="1"/>
  <c r="F12" i="1"/>
  <c r="D14" i="1"/>
  <c r="G14" i="1"/>
  <c r="D15" i="1"/>
  <c r="G15" i="1"/>
  <c r="D16" i="1"/>
  <c r="G16" i="1"/>
  <c r="D17" i="1"/>
  <c r="D18" i="1"/>
  <c r="G18" i="1"/>
  <c r="D19" i="1"/>
  <c r="D20" i="1"/>
  <c r="G20" i="1"/>
  <c r="D21" i="1"/>
  <c r="G21" i="1"/>
  <c r="D22" i="1"/>
  <c r="G22" i="1"/>
  <c r="D23" i="1"/>
  <c r="D24" i="1"/>
  <c r="G24" i="1"/>
  <c r="D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D36" i="1"/>
  <c r="G36" i="1"/>
  <c r="D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D78" i="1"/>
  <c r="G78" i="1"/>
  <c r="D79" i="1"/>
  <c r="G79" i="1"/>
  <c r="D80" i="1"/>
  <c r="G80" i="1"/>
  <c r="D81" i="1"/>
  <c r="G81" i="1"/>
  <c r="D82" i="1"/>
  <c r="G82" i="1"/>
  <c r="D83" i="1"/>
  <c r="D84" i="1"/>
  <c r="G84" i="1"/>
  <c r="D85" i="1"/>
  <c r="G85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D93" i="1"/>
  <c r="D94" i="1"/>
  <c r="G94" i="1"/>
  <c r="D95" i="1"/>
  <c r="G95" i="1"/>
  <c r="D96" i="1"/>
  <c r="G96" i="1"/>
  <c r="D97" i="1"/>
  <c r="G97" i="1"/>
  <c r="D98" i="1"/>
  <c r="G98" i="1"/>
  <c r="D99" i="1"/>
  <c r="D100" i="1"/>
  <c r="G100" i="1"/>
  <c r="D101" i="1"/>
  <c r="G101" i="1"/>
  <c r="D102" i="1"/>
  <c r="G102" i="1"/>
  <c r="G17" i="1"/>
  <c r="G19" i="1"/>
  <c r="G23" i="1"/>
  <c r="G25" i="1"/>
  <c r="G35" i="1"/>
  <c r="G37" i="1"/>
  <c r="G49" i="1"/>
  <c r="G57" i="1"/>
  <c r="G77" i="1"/>
  <c r="G83" i="1"/>
  <c r="G93" i="1"/>
  <c r="G99" i="1"/>
  <c r="D13" i="1"/>
  <c r="G13" i="1"/>
  <c r="F103" i="1"/>
  <c r="E103" i="1"/>
  <c r="C103" i="1"/>
  <c r="B103" i="1"/>
  <c r="B11" i="1"/>
  <c r="D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G104" i="1"/>
  <c r="F11" i="1"/>
  <c r="E11" i="1"/>
  <c r="D12" i="1"/>
  <c r="G12" i="1"/>
  <c r="C11" i="1"/>
  <c r="D103" i="1"/>
  <c r="G105" i="1"/>
  <c r="G103" i="1"/>
  <c r="D11" i="1"/>
  <c r="G11" i="1"/>
</calcChain>
</file>

<file path=xl/sharedStrings.xml><?xml version="1.0" encoding="utf-8"?>
<sst xmlns="http://schemas.openxmlformats.org/spreadsheetml/2006/main" count="119" uniqueCount="107">
  <si>
    <t>MUNICIPIO DE OAXACA DE JUAREZ</t>
  </si>
  <si>
    <t>Estado Analítico del Ejercicio del Presupuesto de Egresos Detallado - LDF</t>
  </si>
  <si>
    <t xml:space="preserve"> Clasificación Administrativa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</si>
  <si>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</si>
  <si>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</si>
  <si>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</si>
  <si>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</si>
  <si>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</si>
  <si>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</si>
  <si>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</si>
  <si>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</si>
  <si>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</si>
  <si>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 xml:space="preserve">Gasto </t>
  </si>
  <si>
    <t>GASTO NO ETIQUETADO</t>
  </si>
  <si>
    <t>Presidencia  Municipal</t>
  </si>
  <si>
    <t>dirección de obras públicas y mantenimiento</t>
  </si>
  <si>
    <t>Sindicatura Primera</t>
  </si>
  <si>
    <t>Sindicatura Segunda</t>
  </si>
  <si>
    <t>Regiduría Hacienda Municipal y de Transparencia y de Gobierno Abierto</t>
  </si>
  <si>
    <t>Regiduría de Bienestar y de Normatividad y Nomenclatura Municipal</t>
  </si>
  <si>
    <t>Regiduría de Gobierno y Espectáculos y de Turismo</t>
  </si>
  <si>
    <t>Regiduría de Obras Públicas y Desarrollo Urbano y de Centro Histórico</t>
  </si>
  <si>
    <t>Regiduría de Igualdad de Género y  de la Ciudad Educadora</t>
  </si>
  <si>
    <t>Regiduría de Servicios Municipales y de Mercados y Comercio en Vía Pública</t>
  </si>
  <si>
    <t>Regiduría de Seguridad Ciudadana y Movilidad y de Agencias y Colonias</t>
  </si>
  <si>
    <t>Regiduría de Desarrollo Económico y Mejora Regulatoria</t>
  </si>
  <si>
    <t>Regiduría de Medio Ambiente y Cambio Climático</t>
  </si>
  <si>
    <t>Regiduría de Derechos Humanos y Asuntos Indígenas</t>
  </si>
  <si>
    <t>Regiduría de Salud, Sanidad y Asistencia Social</t>
  </si>
  <si>
    <t>Regiduría de Juventud y Deporte y de Atención a Grupos Vulnerables</t>
  </si>
  <si>
    <t>Regiduría de Protección Civil y de Zona Metropolitana</t>
  </si>
  <si>
    <t>Agencia de Donají</t>
  </si>
  <si>
    <t>Agencia de Pueblo Nuevo</t>
  </si>
  <si>
    <t>Agencia de San Felipe del Agua</t>
  </si>
  <si>
    <t>Agencia de San Juan CHapultepec</t>
  </si>
  <si>
    <t>Agencia de Trinidad de Viguera</t>
  </si>
  <si>
    <t>Agencia de Santa Rosa Panzacola</t>
  </si>
  <si>
    <t>Agencia de Montoya</t>
  </si>
  <si>
    <t>Agencia de Candiani</t>
  </si>
  <si>
    <t>Agencia de Cinco Señores</t>
  </si>
  <si>
    <t>Agencia de Dolores</t>
  </si>
  <si>
    <t>Agencia de Guadalupe Victoria</t>
  </si>
  <si>
    <t>Agencia de San Martin Mexicapam de Cárdenas</t>
  </si>
  <si>
    <t>Agencia de San Luis Beltrán</t>
  </si>
  <si>
    <t>Secretaría Municipal</t>
  </si>
  <si>
    <t>Tesorería Municipal</t>
  </si>
  <si>
    <t xml:space="preserve">Dirección de Ingresos </t>
  </si>
  <si>
    <t>Dirección de Egresos y Control Presupuestal</t>
  </si>
  <si>
    <t>Dirección de Contabilidad</t>
  </si>
  <si>
    <t>Secretaría de Obras Públicas y Desarrollo Urbano</t>
  </si>
  <si>
    <t>Dirección del Patrimonio Histórico</t>
  </si>
  <si>
    <t>Dirección de Planeación Urbana y Licencias</t>
  </si>
  <si>
    <t>Dirección de Contratación, Seguimiento y Control de Obra Pública</t>
  </si>
  <si>
    <t>Dirección de Obras Públicas y Mantenimiento</t>
  </si>
  <si>
    <t>Coordinación del Centro Histórico</t>
  </si>
  <si>
    <t>Secretaría de Gobierno Municipal</t>
  </si>
  <si>
    <t>Dirección de Central de Abasto</t>
  </si>
  <si>
    <t>Dirección de Mercados</t>
  </si>
  <si>
    <t>Dirección de Comercio en Vía Pública</t>
  </si>
  <si>
    <t>Dirección de Agencias, Barrios y Colonias</t>
  </si>
  <si>
    <t>Dirección de Concertación Social y Politicas</t>
  </si>
  <si>
    <t>Secretaría de Recursos Humanos y Materiales</t>
  </si>
  <si>
    <t>Dirección de Capital Humano</t>
  </si>
  <si>
    <t>Dirección de Recursos Materiales</t>
  </si>
  <si>
    <t>Dirección de Patrimonio</t>
  </si>
  <si>
    <t>Secretaría de Seguridad Ciudadana, Movilidad y Protección Civil</t>
  </si>
  <si>
    <t>Dirección de Proximidad Social</t>
  </si>
  <si>
    <t>Dirección Técnica</t>
  </si>
  <si>
    <t>Dirección de Movilidad</t>
  </si>
  <si>
    <t>Dirección de Protección Civil</t>
  </si>
  <si>
    <t>Secretaría de Servicios Municipales</t>
  </si>
  <si>
    <t>Dirección de Aseo Público</t>
  </si>
  <si>
    <t>Dirección de Mantenimiento Urbano</t>
  </si>
  <si>
    <t>Secretaría de Bienestar Municipal</t>
  </si>
  <si>
    <t>Dirección de Educación, Ciencia y Tecnología</t>
  </si>
  <si>
    <t>Dirección de Bienestar Comunitario</t>
  </si>
  <si>
    <t>Secretaría de Eesarrollo Económico</t>
  </si>
  <si>
    <t>Dirección de Regulación de la Actividad Comercial</t>
  </si>
  <si>
    <t>Dirección de Desarrollo Económico y Solidario</t>
  </si>
  <si>
    <t>Secretaría de Fomento Turístico</t>
  </si>
  <si>
    <t>Secretaría de Arte y Cultura</t>
  </si>
  <si>
    <t>Secretaría de Medio Ambiente y Cambio Climático</t>
  </si>
  <si>
    <t>Jefatura de la Oficina  de Presidencia</t>
  </si>
  <si>
    <t>Secretaria Particular</t>
  </si>
  <si>
    <t>Secretaria Técnica</t>
  </si>
  <si>
    <t>Consejería Jurídica</t>
  </si>
  <si>
    <t>Dirección  de Sistemas de Información</t>
  </si>
  <si>
    <t>Coordinación de Ciudad Educadora</t>
  </si>
  <si>
    <t>Coordinación de Comunicación Social</t>
  </si>
  <si>
    <t>Coordinación de Asuntos Metropolitanos</t>
  </si>
  <si>
    <t>Coordinación de Relaciones Intergubernamentales y Procuración de Fondos</t>
  </si>
  <si>
    <t>Sistema Municipal para el Desarrollo Integral de la Familia (DIF)</t>
  </si>
  <si>
    <t xml:space="preserve">Dirección de Pensiones </t>
  </si>
  <si>
    <t>Instituto Municipal de las Mujeres</t>
  </si>
  <si>
    <t>Instituto Municipal de Planeación</t>
  </si>
  <si>
    <t>Instituto Municipal de la Juventud</t>
  </si>
  <si>
    <t>Instituto Municipal del Deporte</t>
  </si>
  <si>
    <t>Instituto Municipal de Lenguas Indigenas</t>
  </si>
  <si>
    <t>Contraloría Interna</t>
  </si>
  <si>
    <t>Dirección de Auditoría Interna</t>
  </si>
  <si>
    <t>Dirección de Control y Mejora de la Gestión Pública</t>
  </si>
  <si>
    <t>Dirección de Quejas, Denuncias, Investigaciones y Situación Patrimonial</t>
  </si>
  <si>
    <t>Dirección de Responsabilidades Administrativas, Controversias y Sanciones</t>
  </si>
  <si>
    <t xml:space="preserve">Alcaldía </t>
  </si>
  <si>
    <t xml:space="preserve">Unidad de Transparencia </t>
  </si>
  <si>
    <t>Gasto Etiquetado</t>
  </si>
  <si>
    <t>Del 1o. de enero al 30 de septiembre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</si>
</sst>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right" vertical="top"/>
    </xf>
    <xf numFmtId="4" fontId="3" fillId="0" borderId="0" xfId="1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4" fontId="3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4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124</xdr:row>
      <xdr:rowOff>19050</xdr:rowOff>
    </xdr:from>
    <xdr:to>
      <xdr:col>6</xdr:col>
      <xdr:colOff>666750</xdr:colOff>
      <xdr:row>145</xdr:row>
      <xdr:rowOff>47625</xdr:rowOff>
    </xdr:to>
    <xdr:grpSp>
      <xdr:nvGrpSpPr>
        <xdr:cNvPr id="1320" name="3 Grupo"/>
        <xdr:cNvGrpSpPr>
          <a:grpSpLocks/>
        </xdr:cNvGrpSpPr>
      </xdr:nvGrpSpPr>
      <xdr:grpSpPr bwMode="auto">
        <a:xfrm>
          <a:off x="133350" y="21297900"/>
          <a:ext cx="8858250" cy="3429000"/>
          <a:chOff x="66675" y="6915150"/>
          <a:chExt cx="6457950" cy="3514725"/>
        </a:xfrm>
      </xdr:grpSpPr>
      <xdr:sp macro="" textlink="">
        <xdr:nvSpPr>
          <xdr:cNvPr id="5" name="4 CuadroTexto">
            <a:extLst>
              <a:ext uri="{FF2B5EF4-FFF2-40B4-BE49-F238E27FC236}"/>
            </a:extLst>
          </xdr:cNvPr>
          <xdr:cNvSpPr txBox="1"/>
        </xdr:nvSpPr>
        <xdr:spPr>
          <a:xfrm>
            <a:off x="66675" y="7940278"/>
            <a:ext cx="2534572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4128934" y="8028146"/>
            <a:ext cx="2229034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>
              <a:ext uri="{FF2B5EF4-FFF2-40B4-BE49-F238E27FC236}"/>
            </a:extLst>
          </xdr:cNvPr>
          <xdr:cNvSpPr txBox="1"/>
        </xdr:nvSpPr>
        <xdr:spPr>
          <a:xfrm>
            <a:off x="2392926" y="6915150"/>
            <a:ext cx="2083210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>
              <a:ext uri="{FF2B5EF4-FFF2-40B4-BE49-F238E27FC236}"/>
            </a:extLst>
          </xdr:cNvPr>
          <xdr:cNvSpPr txBox="1"/>
        </xdr:nvSpPr>
        <xdr:spPr>
          <a:xfrm>
            <a:off x="184724" y="9512141"/>
            <a:ext cx="24720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>
              <a:ext uri="{FF2B5EF4-FFF2-40B4-BE49-F238E27FC236}"/>
            </a:extLst>
          </xdr:cNvPr>
          <xdr:cNvSpPr txBox="1"/>
        </xdr:nvSpPr>
        <xdr:spPr>
          <a:xfrm>
            <a:off x="3774788" y="9531668"/>
            <a:ext cx="2749837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809625</xdr:colOff>
      <xdr:row>1</xdr:row>
      <xdr:rowOff>28575</xdr:rowOff>
    </xdr:from>
    <xdr:to>
      <xdr:col>6</xdr:col>
      <xdr:colOff>781050</xdr:colOff>
      <xdr:row>6</xdr:row>
      <xdr:rowOff>9525</xdr:rowOff>
    </xdr:to>
    <xdr:pic>
      <xdr:nvPicPr>
        <xdr:cNvPr id="1321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9050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133350</xdr:rowOff>
    </xdr:from>
    <xdr:to>
      <xdr:col>0</xdr:col>
      <xdr:colOff>1819275</xdr:colOff>
      <xdr:row>6</xdr:row>
      <xdr:rowOff>76200</xdr:rowOff>
    </xdr:to>
    <xdr:pic>
      <xdr:nvPicPr>
        <xdr:cNvPr id="1322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3350"/>
          <a:ext cx="1466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zoomScaleNormal="100" workbookViewId="0">
      <selection activeCell="J21" sqref="J21"/>
    </sheetView>
  </sheetViews>
  <sheetFormatPr baseColWidth="10" defaultRowHeight="12.75" x14ac:dyDescent="0.2"/>
  <cols>
    <col min="1" max="1" width="49.140625" style="1" customWidth="1"/>
    <col min="2" max="7" width="15.140625" style="1" customWidth="1"/>
    <col min="8" max="16384" width="11.42578125" style="1"/>
  </cols>
  <sheetData>
    <row r="1" spans="1:7" x14ac:dyDescent="0.2">
      <c r="A1" s="26" t="s">
        <v>0</v>
      </c>
      <c r="B1" s="26"/>
      <c r="C1" s="26"/>
      <c r="D1" s="26"/>
      <c r="E1" s="26"/>
      <c r="F1" s="26"/>
      <c r="G1" s="26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27" t="s">
        <v>1</v>
      </c>
      <c r="B3" s="27"/>
      <c r="C3" s="27"/>
      <c r="D3" s="27"/>
      <c r="E3" s="27"/>
      <c r="F3" s="27"/>
      <c r="G3" s="27"/>
    </row>
    <row r="4" spans="1:7" x14ac:dyDescent="0.2">
      <c r="A4" s="27" t="s">
        <v>2</v>
      </c>
      <c r="B4" s="27"/>
      <c r="C4" s="27"/>
      <c r="D4" s="27"/>
      <c r="E4" s="27"/>
      <c r="F4" s="27"/>
      <c r="G4" s="27"/>
    </row>
    <row r="6" spans="1:7" x14ac:dyDescent="0.2">
      <c r="A6" s="27" t="s">
        <v>106</v>
      </c>
      <c r="B6" s="27"/>
      <c r="C6" s="27"/>
      <c r="D6" s="27"/>
      <c r="E6" s="27"/>
      <c r="F6" s="27"/>
      <c r="G6" s="27"/>
    </row>
    <row r="7" spans="1:7" x14ac:dyDescent="0.2">
      <c r="A7" s="27" t="s">
        <v>3</v>
      </c>
      <c r="B7" s="27"/>
      <c r="C7" s="27"/>
      <c r="D7" s="27"/>
      <c r="E7" s="27"/>
      <c r="F7" s="27"/>
      <c r="G7" s="27"/>
    </row>
    <row r="8" spans="1:7" s="2" customFormat="1" ht="12" x14ac:dyDescent="0.2"/>
    <row r="9" spans="1:7" s="2" customFormat="1" ht="12.75" customHeight="1" x14ac:dyDescent="0.2">
      <c r="A9" s="24" t="s">
        <v>6</v>
      </c>
      <c r="B9" s="23" t="s">
        <v>4</v>
      </c>
      <c r="C9" s="23"/>
      <c r="D9" s="23"/>
      <c r="E9" s="23"/>
      <c r="F9" s="23"/>
      <c r="G9" s="23"/>
    </row>
    <row r="10" spans="1:7" s="4" customFormat="1" ht="24" x14ac:dyDescent="0.2">
      <c r="A10" s="25"/>
      <c r="B10" s="16" t="s">
        <v>7</v>
      </c>
      <c r="C10" s="16" t="s">
        <v>5</v>
      </c>
      <c r="D10" s="16" t="s">
        <v>8</v>
      </c>
      <c r="E10" s="16" t="s">
        <v>9</v>
      </c>
      <c r="F10" s="16" t="s">
        <v>10</v>
      </c>
      <c r="G10" s="16" t="s">
        <v>11</v>
      </c>
    </row>
    <row r="11" spans="1:7" s="2" customFormat="1" ht="12" x14ac:dyDescent="0.2">
      <c r="A11" s="3" t="s">
        <v>12</v>
      </c>
      <c r="B11" s="11">
        <f t="shared" ref="B11:G11" si="0">+B12+B103</f>
        <v>1315987890.46</v>
      </c>
      <c r="C11" s="11">
        <f>+C12+C103</f>
        <v>491888181.29999989</v>
      </c>
      <c r="D11" s="11">
        <f t="shared" si="0"/>
        <v>1807876071.7600009</v>
      </c>
      <c r="E11" s="11">
        <f t="shared" si="0"/>
        <v>1055432515.3</v>
      </c>
      <c r="F11" s="11">
        <f t="shared" si="0"/>
        <v>1032642178.5299997</v>
      </c>
      <c r="G11" s="11">
        <f t="shared" si="0"/>
        <v>752443556.46000028</v>
      </c>
    </row>
    <row r="12" spans="1:7" s="2" customFormat="1" ht="12" x14ac:dyDescent="0.2">
      <c r="A12" s="3" t="s">
        <v>13</v>
      </c>
      <c r="B12" s="15">
        <v>1000815187.35</v>
      </c>
      <c r="C12" s="15">
        <f>SUM(C13:C102)</f>
        <v>420519299.6699999</v>
      </c>
      <c r="D12" s="15">
        <f>SUM(D13:D102)</f>
        <v>1421334487.0200009</v>
      </c>
      <c r="E12" s="18">
        <f>SUM(E13:E102)</f>
        <v>902508230.19999993</v>
      </c>
      <c r="F12" s="18">
        <f>SUM(F13:F102)</f>
        <v>879687076.86999977</v>
      </c>
      <c r="G12" s="18">
        <f>SUM(G13:G102)</f>
        <v>518826256.82000029</v>
      </c>
    </row>
    <row r="13" spans="1:7" s="2" customFormat="1" ht="12" x14ac:dyDescent="0.2">
      <c r="A13" s="5" t="s">
        <v>14</v>
      </c>
      <c r="B13" s="17">
        <v>2448057.04</v>
      </c>
      <c r="C13" s="8">
        <v>8286447.5199999996</v>
      </c>
      <c r="D13" s="8">
        <f>+B13+C13</f>
        <v>10734504.559999999</v>
      </c>
      <c r="E13" s="19">
        <v>7998937.5899999999</v>
      </c>
      <c r="F13" s="19">
        <v>7511252.7400000002</v>
      </c>
      <c r="G13" s="8">
        <f>+D13-E13</f>
        <v>2735566.9699999988</v>
      </c>
    </row>
    <row r="14" spans="1:7" s="2" customFormat="1" ht="12" x14ac:dyDescent="0.2">
      <c r="A14" s="5" t="s">
        <v>16</v>
      </c>
      <c r="B14" s="17">
        <v>1831128.63</v>
      </c>
      <c r="C14" s="8">
        <v>1120526.6100000001</v>
      </c>
      <c r="D14" s="8">
        <f t="shared" ref="D14:D77" si="1">+B14+C14</f>
        <v>2951655.24</v>
      </c>
      <c r="E14" s="19">
        <v>2092677.15</v>
      </c>
      <c r="F14" s="19">
        <v>2031845.32</v>
      </c>
      <c r="G14" s="8">
        <f t="shared" ref="G14:G77" si="2">+D14-E14</f>
        <v>858978.09000000032</v>
      </c>
    </row>
    <row r="15" spans="1:7" s="2" customFormat="1" ht="12" x14ac:dyDescent="0.2">
      <c r="A15" s="5" t="s">
        <v>17</v>
      </c>
      <c r="B15" s="17">
        <v>2177917.44</v>
      </c>
      <c r="C15" s="9">
        <v>1036063.16</v>
      </c>
      <c r="D15" s="8">
        <f t="shared" si="1"/>
        <v>3213980.6</v>
      </c>
      <c r="E15" s="20">
        <v>2263406.85</v>
      </c>
      <c r="F15" s="20">
        <v>2197658.5099999998</v>
      </c>
      <c r="G15" s="8">
        <f t="shared" si="2"/>
        <v>950573.75</v>
      </c>
    </row>
    <row r="16" spans="1:7" s="2" customFormat="1" ht="24" x14ac:dyDescent="0.2">
      <c r="A16" s="5" t="s">
        <v>18</v>
      </c>
      <c r="B16" s="17">
        <v>1854390.48</v>
      </c>
      <c r="C16" s="10">
        <v>1102480.78</v>
      </c>
      <c r="D16" s="13">
        <f t="shared" si="1"/>
        <v>2956871.26</v>
      </c>
      <c r="E16" s="21">
        <v>2086782.07</v>
      </c>
      <c r="F16" s="21">
        <v>2026287.97</v>
      </c>
      <c r="G16" s="13">
        <f t="shared" si="2"/>
        <v>870089.18999999971</v>
      </c>
    </row>
    <row r="17" spans="1:7" s="2" customFormat="1" ht="24" x14ac:dyDescent="0.2">
      <c r="A17" s="5" t="s">
        <v>19</v>
      </c>
      <c r="B17" s="17">
        <v>1898390.2</v>
      </c>
      <c r="C17" s="10">
        <v>1231377.4099999999</v>
      </c>
      <c r="D17" s="8">
        <f t="shared" si="1"/>
        <v>3129767.61</v>
      </c>
      <c r="E17" s="21">
        <v>2206403.11</v>
      </c>
      <c r="F17" s="21">
        <v>2138590.73</v>
      </c>
      <c r="G17" s="13">
        <f t="shared" si="2"/>
        <v>923364.5</v>
      </c>
    </row>
    <row r="18" spans="1:7" s="2" customFormat="1" ht="12" x14ac:dyDescent="0.2">
      <c r="A18" s="5" t="s">
        <v>20</v>
      </c>
      <c r="B18" s="17">
        <v>1453671.67</v>
      </c>
      <c r="C18" s="9">
        <v>1300924.98</v>
      </c>
      <c r="D18" s="8">
        <f t="shared" si="1"/>
        <v>2754596.65</v>
      </c>
      <c r="E18" s="20">
        <v>1903762.35</v>
      </c>
      <c r="F18" s="20">
        <v>1842275.14</v>
      </c>
      <c r="G18" s="8">
        <f t="shared" si="2"/>
        <v>850834.29999999981</v>
      </c>
    </row>
    <row r="19" spans="1:7" s="2" customFormat="1" ht="24" x14ac:dyDescent="0.2">
      <c r="A19" s="5" t="s">
        <v>21</v>
      </c>
      <c r="B19" s="17">
        <v>1705862.96</v>
      </c>
      <c r="C19" s="10">
        <v>854416.34</v>
      </c>
      <c r="D19" s="13">
        <f t="shared" si="1"/>
        <v>2560279.2999999998</v>
      </c>
      <c r="E19" s="21">
        <v>1850867.18</v>
      </c>
      <c r="F19" s="21">
        <v>1781254.12</v>
      </c>
      <c r="G19" s="13">
        <f t="shared" si="2"/>
        <v>709412.11999999988</v>
      </c>
    </row>
    <row r="20" spans="1:7" s="2" customFormat="1" ht="12" x14ac:dyDescent="0.2">
      <c r="A20" s="5" t="s">
        <v>22</v>
      </c>
      <c r="B20" s="17">
        <v>2013595.66</v>
      </c>
      <c r="C20" s="9">
        <v>420601.12</v>
      </c>
      <c r="D20" s="8">
        <f t="shared" si="1"/>
        <v>2434196.7799999998</v>
      </c>
      <c r="E20" s="20">
        <v>1759627.62</v>
      </c>
      <c r="F20" s="20">
        <v>1691043.95</v>
      </c>
      <c r="G20" s="8">
        <f t="shared" si="2"/>
        <v>674569.15999999968</v>
      </c>
    </row>
    <row r="21" spans="1:7" s="2" customFormat="1" ht="24" x14ac:dyDescent="0.2">
      <c r="A21" s="5" t="s">
        <v>23</v>
      </c>
      <c r="B21" s="17">
        <v>1741602.16</v>
      </c>
      <c r="C21" s="10">
        <v>1073697.17</v>
      </c>
      <c r="D21" s="13">
        <f t="shared" si="1"/>
        <v>2815299.33</v>
      </c>
      <c r="E21" s="21">
        <v>2077406.13</v>
      </c>
      <c r="F21" s="21">
        <v>2021717.97</v>
      </c>
      <c r="G21" s="13">
        <f t="shared" si="2"/>
        <v>737893.20000000019</v>
      </c>
    </row>
    <row r="22" spans="1:7" s="2" customFormat="1" ht="24" x14ac:dyDescent="0.2">
      <c r="A22" s="5" t="s">
        <v>24</v>
      </c>
      <c r="B22" s="17">
        <v>1552207.24</v>
      </c>
      <c r="C22" s="10">
        <v>1449739.17</v>
      </c>
      <c r="D22" s="13">
        <f t="shared" si="1"/>
        <v>3001946.41</v>
      </c>
      <c r="E22" s="21">
        <v>2153778.61</v>
      </c>
      <c r="F22" s="21">
        <v>2088769.78</v>
      </c>
      <c r="G22" s="13">
        <f t="shared" si="2"/>
        <v>848167.80000000028</v>
      </c>
    </row>
    <row r="23" spans="1:7" s="2" customFormat="1" ht="12" x14ac:dyDescent="0.2">
      <c r="A23" s="5" t="s">
        <v>25</v>
      </c>
      <c r="B23" s="17">
        <v>1754217.38</v>
      </c>
      <c r="C23" s="9">
        <v>1074795</v>
      </c>
      <c r="D23" s="8">
        <f t="shared" si="1"/>
        <v>2829012.38</v>
      </c>
      <c r="E23" s="20">
        <v>2075341.5</v>
      </c>
      <c r="F23" s="20">
        <v>2006032.94</v>
      </c>
      <c r="G23" s="8">
        <f t="shared" si="2"/>
        <v>753670.87999999989</v>
      </c>
    </row>
    <row r="24" spans="1:7" s="2" customFormat="1" ht="12" x14ac:dyDescent="0.2">
      <c r="A24" s="5" t="s">
        <v>26</v>
      </c>
      <c r="B24" s="17">
        <v>1729154.54</v>
      </c>
      <c r="C24" s="9">
        <v>1071958.5</v>
      </c>
      <c r="D24" s="8">
        <f t="shared" si="1"/>
        <v>2801113.04</v>
      </c>
      <c r="E24" s="20">
        <v>2218577.46</v>
      </c>
      <c r="F24" s="20">
        <v>2143554.8199999998</v>
      </c>
      <c r="G24" s="8">
        <f t="shared" si="2"/>
        <v>582535.58000000007</v>
      </c>
    </row>
    <row r="25" spans="1:7" s="2" customFormat="1" ht="12" x14ac:dyDescent="0.2">
      <c r="A25" s="5" t="s">
        <v>27</v>
      </c>
      <c r="B25" s="17">
        <v>1990274.23</v>
      </c>
      <c r="C25" s="9">
        <v>735852.68</v>
      </c>
      <c r="D25" s="8">
        <f t="shared" si="1"/>
        <v>2726126.91</v>
      </c>
      <c r="E25" s="20">
        <v>2138221.09</v>
      </c>
      <c r="F25" s="20">
        <v>2071984.81</v>
      </c>
      <c r="G25" s="8">
        <f t="shared" si="2"/>
        <v>587905.8200000003</v>
      </c>
    </row>
    <row r="26" spans="1:7" s="2" customFormat="1" ht="12" x14ac:dyDescent="0.2">
      <c r="A26" s="5" t="s">
        <v>28</v>
      </c>
      <c r="B26" s="17">
        <v>1799919.85</v>
      </c>
      <c r="C26" s="9">
        <v>732180.31</v>
      </c>
      <c r="D26" s="8">
        <f t="shared" si="1"/>
        <v>2532100.16</v>
      </c>
      <c r="E26" s="20">
        <v>1999422</v>
      </c>
      <c r="F26" s="20">
        <v>1916617.16</v>
      </c>
      <c r="G26" s="8">
        <f t="shared" si="2"/>
        <v>532678.16000000015</v>
      </c>
    </row>
    <row r="27" spans="1:7" s="2" customFormat="1" ht="24" x14ac:dyDescent="0.2">
      <c r="A27" s="5" t="s">
        <v>29</v>
      </c>
      <c r="B27" s="17">
        <v>1994243.35</v>
      </c>
      <c r="C27" s="10">
        <v>1126432.3500000001</v>
      </c>
      <c r="D27" s="13">
        <f t="shared" si="1"/>
        <v>3120675.7</v>
      </c>
      <c r="E27" s="21">
        <v>2464586.52</v>
      </c>
      <c r="F27" s="21">
        <v>2393373.91</v>
      </c>
      <c r="G27" s="13">
        <f t="shared" si="2"/>
        <v>656089.18000000017</v>
      </c>
    </row>
    <row r="28" spans="1:7" s="2" customFormat="1" ht="12" x14ac:dyDescent="0.2">
      <c r="A28" s="5" t="s">
        <v>30</v>
      </c>
      <c r="B28" s="17">
        <v>2164793.37</v>
      </c>
      <c r="C28" s="9">
        <v>528687.92000000004</v>
      </c>
      <c r="D28" s="8">
        <f t="shared" si="1"/>
        <v>2693481.29</v>
      </c>
      <c r="E28" s="20">
        <v>2154320.4500000002</v>
      </c>
      <c r="F28" s="20">
        <v>2087414.08</v>
      </c>
      <c r="G28" s="8">
        <f t="shared" si="2"/>
        <v>539160.83999999985</v>
      </c>
    </row>
    <row r="29" spans="1:7" s="2" customFormat="1" ht="12" x14ac:dyDescent="0.2">
      <c r="A29" s="5" t="s">
        <v>31</v>
      </c>
      <c r="B29" s="17">
        <v>387292.56</v>
      </c>
      <c r="C29" s="9">
        <v>301858.49</v>
      </c>
      <c r="D29" s="8">
        <f t="shared" si="1"/>
        <v>689151.05</v>
      </c>
      <c r="E29" s="20">
        <v>584749.84</v>
      </c>
      <c r="F29" s="20">
        <v>557696.96</v>
      </c>
      <c r="G29" s="8">
        <f t="shared" si="2"/>
        <v>104401.21000000008</v>
      </c>
    </row>
    <row r="30" spans="1:7" s="2" customFormat="1" ht="12" x14ac:dyDescent="0.2">
      <c r="A30" s="5" t="s">
        <v>32</v>
      </c>
      <c r="B30" s="17">
        <v>580370.91</v>
      </c>
      <c r="C30" s="9">
        <v>338800.91</v>
      </c>
      <c r="D30" s="8">
        <f t="shared" si="1"/>
        <v>919171.82000000007</v>
      </c>
      <c r="E30" s="20">
        <v>755136.41</v>
      </c>
      <c r="F30" s="20">
        <v>708071.41</v>
      </c>
      <c r="G30" s="8">
        <f t="shared" si="2"/>
        <v>164035.41000000003</v>
      </c>
    </row>
    <row r="31" spans="1:7" s="2" customFormat="1" ht="12" x14ac:dyDescent="0.2">
      <c r="A31" s="5" t="s">
        <v>33</v>
      </c>
      <c r="B31" s="17">
        <v>402190.81</v>
      </c>
      <c r="C31" s="9">
        <v>268302.38</v>
      </c>
      <c r="D31" s="8">
        <f t="shared" si="1"/>
        <v>670493.18999999994</v>
      </c>
      <c r="E31" s="20">
        <v>527270.22</v>
      </c>
      <c r="F31" s="20">
        <v>494047.78</v>
      </c>
      <c r="G31" s="8">
        <f t="shared" si="2"/>
        <v>143222.96999999997</v>
      </c>
    </row>
    <row r="32" spans="1:7" s="2" customFormat="1" ht="12" x14ac:dyDescent="0.2">
      <c r="A32" s="5" t="s">
        <v>34</v>
      </c>
      <c r="B32" s="17">
        <v>387932.68</v>
      </c>
      <c r="C32" s="9">
        <v>259448.04</v>
      </c>
      <c r="D32" s="8">
        <f t="shared" si="1"/>
        <v>647380.72</v>
      </c>
      <c r="E32" s="20">
        <v>472012.63</v>
      </c>
      <c r="F32" s="20">
        <v>438096.74</v>
      </c>
      <c r="G32" s="8">
        <f t="shared" si="2"/>
        <v>175368.08999999997</v>
      </c>
    </row>
    <row r="33" spans="1:7" s="2" customFormat="1" ht="12" x14ac:dyDescent="0.2">
      <c r="A33" s="5" t="s">
        <v>35</v>
      </c>
      <c r="B33" s="17">
        <v>390342.65</v>
      </c>
      <c r="C33" s="9">
        <v>145192.76</v>
      </c>
      <c r="D33" s="8">
        <f t="shared" si="1"/>
        <v>535535.41</v>
      </c>
      <c r="E33" s="20">
        <v>404055.9</v>
      </c>
      <c r="F33" s="20">
        <v>377003.02</v>
      </c>
      <c r="G33" s="8">
        <f t="shared" si="2"/>
        <v>131479.51</v>
      </c>
    </row>
    <row r="34" spans="1:7" s="2" customFormat="1" ht="12" x14ac:dyDescent="0.2">
      <c r="A34" s="5" t="s">
        <v>36</v>
      </c>
      <c r="B34" s="17">
        <v>884019.01</v>
      </c>
      <c r="C34" s="9">
        <v>628263.93999999994</v>
      </c>
      <c r="D34" s="8">
        <f t="shared" si="1"/>
        <v>1512282.95</v>
      </c>
      <c r="E34" s="20">
        <v>1125630.07</v>
      </c>
      <c r="F34" s="20">
        <v>1043074.04</v>
      </c>
      <c r="G34" s="8">
        <f t="shared" si="2"/>
        <v>386652.87999999989</v>
      </c>
    </row>
    <row r="35" spans="1:7" s="2" customFormat="1" ht="12" x14ac:dyDescent="0.2">
      <c r="A35" s="5" t="s">
        <v>37</v>
      </c>
      <c r="B35" s="17">
        <v>514192.37</v>
      </c>
      <c r="C35" s="9">
        <v>-53387.11</v>
      </c>
      <c r="D35" s="8">
        <f t="shared" si="1"/>
        <v>460805.26</v>
      </c>
      <c r="E35" s="20">
        <v>304912.40000000002</v>
      </c>
      <c r="F35" s="20">
        <v>286745.61</v>
      </c>
      <c r="G35" s="8">
        <f t="shared" si="2"/>
        <v>155892.85999999999</v>
      </c>
    </row>
    <row r="36" spans="1:7" s="2" customFormat="1" ht="12" x14ac:dyDescent="0.2">
      <c r="A36" s="5" t="s">
        <v>38</v>
      </c>
      <c r="B36" s="17">
        <v>387428.08</v>
      </c>
      <c r="C36" s="9">
        <v>23449.41</v>
      </c>
      <c r="D36" s="8">
        <f t="shared" si="1"/>
        <v>410877.49</v>
      </c>
      <c r="E36" s="20">
        <v>289823.44</v>
      </c>
      <c r="F36" s="20">
        <v>262953.94</v>
      </c>
      <c r="G36" s="8">
        <f t="shared" si="2"/>
        <v>121054.04999999999</v>
      </c>
    </row>
    <row r="37" spans="1:7" s="2" customFormat="1" ht="12" x14ac:dyDescent="0.2">
      <c r="A37" s="5" t="s">
        <v>39</v>
      </c>
      <c r="B37" s="17">
        <v>411451.59</v>
      </c>
      <c r="C37" s="9">
        <v>28043.360000000001</v>
      </c>
      <c r="D37" s="8">
        <f t="shared" si="1"/>
        <v>439494.95</v>
      </c>
      <c r="E37" s="20">
        <v>315959.71000000002</v>
      </c>
      <c r="F37" s="20">
        <v>288906.81</v>
      </c>
      <c r="G37" s="8">
        <f t="shared" si="2"/>
        <v>123535.23999999999</v>
      </c>
    </row>
    <row r="38" spans="1:7" s="2" customFormat="1" ht="12" x14ac:dyDescent="0.2">
      <c r="A38" s="5" t="s">
        <v>40</v>
      </c>
      <c r="B38" s="17">
        <v>379994.58</v>
      </c>
      <c r="C38" s="9">
        <v>29496.3</v>
      </c>
      <c r="D38" s="8">
        <f t="shared" si="1"/>
        <v>409490.88</v>
      </c>
      <c r="E38" s="20">
        <v>300582.65000000002</v>
      </c>
      <c r="F38" s="20">
        <v>273529.96999999997</v>
      </c>
      <c r="G38" s="8">
        <f t="shared" si="2"/>
        <v>108908.22999999998</v>
      </c>
    </row>
    <row r="39" spans="1:7" s="2" customFormat="1" ht="12" x14ac:dyDescent="0.2">
      <c r="A39" s="5" t="s">
        <v>41</v>
      </c>
      <c r="B39" s="17">
        <v>516769.8</v>
      </c>
      <c r="C39" s="9">
        <v>74541.789999999994</v>
      </c>
      <c r="D39" s="8">
        <f t="shared" si="1"/>
        <v>591311.59</v>
      </c>
      <c r="E39" s="20">
        <v>445412.58</v>
      </c>
      <c r="F39" s="20">
        <v>418359.7</v>
      </c>
      <c r="G39" s="8">
        <f t="shared" si="2"/>
        <v>145899.00999999995</v>
      </c>
    </row>
    <row r="40" spans="1:7" s="2" customFormat="1" ht="12" x14ac:dyDescent="0.2">
      <c r="A40" s="5" t="s">
        <v>42</v>
      </c>
      <c r="B40" s="17">
        <v>790893.07</v>
      </c>
      <c r="C40" s="9">
        <v>363086.32</v>
      </c>
      <c r="D40" s="8">
        <f t="shared" si="1"/>
        <v>1153979.3899999999</v>
      </c>
      <c r="E40" s="20">
        <v>890658.24</v>
      </c>
      <c r="F40" s="20">
        <v>853390.13</v>
      </c>
      <c r="G40" s="8">
        <f t="shared" si="2"/>
        <v>263321.14999999991</v>
      </c>
    </row>
    <row r="41" spans="1:7" s="2" customFormat="1" ht="12" x14ac:dyDescent="0.2">
      <c r="A41" s="5" t="s">
        <v>43</v>
      </c>
      <c r="B41" s="17">
        <v>382037.58</v>
      </c>
      <c r="C41" s="9">
        <v>26181.54</v>
      </c>
      <c r="D41" s="8">
        <f t="shared" si="1"/>
        <v>408219.12</v>
      </c>
      <c r="E41" s="20">
        <v>290400.32</v>
      </c>
      <c r="F41" s="20">
        <v>263347.44</v>
      </c>
      <c r="G41" s="8">
        <f t="shared" si="2"/>
        <v>117818.79999999999</v>
      </c>
    </row>
    <row r="42" spans="1:7" s="2" customFormat="1" ht="12" x14ac:dyDescent="0.2">
      <c r="A42" s="5" t="s">
        <v>44</v>
      </c>
      <c r="B42" s="17">
        <v>12613582.189999999</v>
      </c>
      <c r="C42" s="9">
        <v>2011369.05</v>
      </c>
      <c r="D42" s="8">
        <f t="shared" si="1"/>
        <v>14624951.24</v>
      </c>
      <c r="E42" s="20">
        <v>11409376.199999999</v>
      </c>
      <c r="F42" s="20">
        <v>11342529.859999999</v>
      </c>
      <c r="G42" s="8">
        <f t="shared" si="2"/>
        <v>3215575.040000001</v>
      </c>
    </row>
    <row r="43" spans="1:7" s="2" customFormat="1" ht="12" x14ac:dyDescent="0.2">
      <c r="A43" s="14" t="s">
        <v>45</v>
      </c>
      <c r="B43" s="17">
        <v>33782096.219999999</v>
      </c>
      <c r="C43" s="9">
        <v>144049856.56</v>
      </c>
      <c r="D43" s="8">
        <f t="shared" si="1"/>
        <v>177831952.78</v>
      </c>
      <c r="E43" s="20">
        <v>14844249.07</v>
      </c>
      <c r="F43" s="20">
        <v>14619446.029999999</v>
      </c>
      <c r="G43" s="8">
        <f t="shared" si="2"/>
        <v>162987703.71000001</v>
      </c>
    </row>
    <row r="44" spans="1:7" s="2" customFormat="1" ht="12" x14ac:dyDescent="0.2">
      <c r="A44" s="14" t="s">
        <v>46</v>
      </c>
      <c r="B44" s="17">
        <v>23029123.170000002</v>
      </c>
      <c r="C44" s="9">
        <v>6781456.2999999998</v>
      </c>
      <c r="D44" s="8">
        <f t="shared" si="1"/>
        <v>29810579.470000003</v>
      </c>
      <c r="E44" s="20">
        <v>21032642.440000001</v>
      </c>
      <c r="F44" s="20">
        <v>19800218.219999999</v>
      </c>
      <c r="G44" s="8">
        <f t="shared" si="2"/>
        <v>8777937.0300000012</v>
      </c>
    </row>
    <row r="45" spans="1:7" s="2" customFormat="1" ht="12" x14ac:dyDescent="0.2">
      <c r="A45" s="14" t="s">
        <v>47</v>
      </c>
      <c r="B45" s="17">
        <v>14206522.67</v>
      </c>
      <c r="C45" s="9">
        <v>240021.8</v>
      </c>
      <c r="D45" s="8">
        <f t="shared" si="1"/>
        <v>14446544.470000001</v>
      </c>
      <c r="E45" s="20">
        <v>11415871.35</v>
      </c>
      <c r="F45" s="20">
        <v>10590870.59</v>
      </c>
      <c r="G45" s="8">
        <f t="shared" si="2"/>
        <v>3030673.120000001</v>
      </c>
    </row>
    <row r="46" spans="1:7" s="2" customFormat="1" ht="12" x14ac:dyDescent="0.2">
      <c r="A46" s="14" t="s">
        <v>48</v>
      </c>
      <c r="B46" s="17">
        <v>3195788.53</v>
      </c>
      <c r="C46" s="9">
        <v>18450110</v>
      </c>
      <c r="D46" s="8">
        <f t="shared" si="1"/>
        <v>21645898.530000001</v>
      </c>
      <c r="E46" s="20">
        <v>5604554.0899999999</v>
      </c>
      <c r="F46" s="20">
        <v>5017346.8600000003</v>
      </c>
      <c r="G46" s="8">
        <f t="shared" si="2"/>
        <v>16041344.440000001</v>
      </c>
    </row>
    <row r="47" spans="1:7" s="2" customFormat="1" ht="12" x14ac:dyDescent="0.2">
      <c r="A47" s="14" t="s">
        <v>49</v>
      </c>
      <c r="B47" s="17">
        <v>41330293.310000002</v>
      </c>
      <c r="C47" s="9">
        <v>-133886469.81999999</v>
      </c>
      <c r="D47" s="8">
        <f t="shared" si="1"/>
        <v>-92556176.50999999</v>
      </c>
      <c r="E47" s="20">
        <v>28432617.09</v>
      </c>
      <c r="F47" s="20">
        <v>27196622.300000001</v>
      </c>
      <c r="G47" s="8">
        <f t="shared" si="2"/>
        <v>-120988793.59999999</v>
      </c>
    </row>
    <row r="48" spans="1:7" s="2" customFormat="1" ht="12" x14ac:dyDescent="0.2">
      <c r="A48" s="14" t="s">
        <v>50</v>
      </c>
      <c r="B48" s="17">
        <v>2085450.45</v>
      </c>
      <c r="C48" s="9">
        <v>-25518.25</v>
      </c>
      <c r="D48" s="8">
        <f t="shared" si="1"/>
        <v>2059932.2</v>
      </c>
      <c r="E48" s="20">
        <v>1521311.66</v>
      </c>
      <c r="F48" s="20">
        <v>1503036.1</v>
      </c>
      <c r="G48" s="8">
        <f t="shared" si="2"/>
        <v>538620.54</v>
      </c>
    </row>
    <row r="49" spans="1:7" s="2" customFormat="1" ht="12" x14ac:dyDescent="0.2">
      <c r="A49" s="14" t="s">
        <v>51</v>
      </c>
      <c r="B49" s="17">
        <v>7408534.5899999999</v>
      </c>
      <c r="C49" s="9">
        <v>1762832.04</v>
      </c>
      <c r="D49" s="8">
        <f t="shared" si="1"/>
        <v>9171366.629999999</v>
      </c>
      <c r="E49" s="20">
        <v>7404544.4199999999</v>
      </c>
      <c r="F49" s="20">
        <v>7384908.71</v>
      </c>
      <c r="G49" s="8">
        <f t="shared" si="2"/>
        <v>1766822.209999999</v>
      </c>
    </row>
    <row r="50" spans="1:7" s="2" customFormat="1" ht="24" x14ac:dyDescent="0.2">
      <c r="A50" s="14" t="s">
        <v>52</v>
      </c>
      <c r="B50" s="17">
        <v>10443083.08</v>
      </c>
      <c r="C50" s="10">
        <v>2348557.31</v>
      </c>
      <c r="D50" s="13">
        <f t="shared" si="1"/>
        <v>12791640.390000001</v>
      </c>
      <c r="E50" s="21">
        <v>10224007.25</v>
      </c>
      <c r="F50" s="21">
        <v>10201004.779999999</v>
      </c>
      <c r="G50" s="13">
        <f t="shared" si="2"/>
        <v>2567633.1400000006</v>
      </c>
    </row>
    <row r="51" spans="1:7" s="2" customFormat="1" ht="12" x14ac:dyDescent="0.2">
      <c r="A51" s="14" t="s">
        <v>53</v>
      </c>
      <c r="B51" s="17">
        <v>20471205.57</v>
      </c>
      <c r="C51" s="9">
        <v>147795036.34</v>
      </c>
      <c r="D51" s="8">
        <f t="shared" si="1"/>
        <v>168266241.91</v>
      </c>
      <c r="E51" s="21">
        <v>18876295.670000002</v>
      </c>
      <c r="F51" s="20">
        <v>18859531.48</v>
      </c>
      <c r="G51" s="8">
        <f t="shared" si="2"/>
        <v>149389946.24000001</v>
      </c>
    </row>
    <row r="52" spans="1:7" s="2" customFormat="1" ht="12" x14ac:dyDescent="0.2">
      <c r="A52" s="14" t="s">
        <v>54</v>
      </c>
      <c r="B52" s="17">
        <v>3573688.4</v>
      </c>
      <c r="C52" s="9">
        <v>2862852.18</v>
      </c>
      <c r="D52" s="8">
        <f t="shared" si="1"/>
        <v>6436540.5800000001</v>
      </c>
      <c r="E52" s="20">
        <v>5842366.5499999998</v>
      </c>
      <c r="F52" s="20">
        <v>5818271.2300000004</v>
      </c>
      <c r="G52" s="8">
        <f t="shared" si="2"/>
        <v>594174.03000000026</v>
      </c>
    </row>
    <row r="53" spans="1:7" s="2" customFormat="1" ht="12" x14ac:dyDescent="0.2">
      <c r="A53" s="14" t="s">
        <v>55</v>
      </c>
      <c r="B53" s="17">
        <v>10344575.789999999</v>
      </c>
      <c r="C53" s="9">
        <v>5332162.6900000004</v>
      </c>
      <c r="D53" s="8">
        <f t="shared" si="1"/>
        <v>15676738.48</v>
      </c>
      <c r="E53" s="20">
        <v>11596801.890000001</v>
      </c>
      <c r="F53" s="20">
        <v>11353756.34</v>
      </c>
      <c r="G53" s="8">
        <f t="shared" si="2"/>
        <v>4079936.59</v>
      </c>
    </row>
    <row r="54" spans="1:7" s="2" customFormat="1" ht="12" x14ac:dyDescent="0.2">
      <c r="A54" s="14" t="s">
        <v>56</v>
      </c>
      <c r="B54" s="17">
        <v>1099752.82</v>
      </c>
      <c r="C54" s="9">
        <v>859048.81</v>
      </c>
      <c r="D54" s="8">
        <f t="shared" si="1"/>
        <v>1958801.6300000001</v>
      </c>
      <c r="E54" s="20">
        <v>1157810.24</v>
      </c>
      <c r="F54" s="20">
        <v>1127284.07</v>
      </c>
      <c r="G54" s="8">
        <f t="shared" si="2"/>
        <v>800991.39000000013</v>
      </c>
    </row>
    <row r="55" spans="1:7" s="2" customFormat="1" ht="12" x14ac:dyDescent="0.2">
      <c r="A55" s="14" t="s">
        <v>57</v>
      </c>
      <c r="B55" s="17">
        <v>18495366.620000001</v>
      </c>
      <c r="C55" s="9">
        <v>7483549.3099999996</v>
      </c>
      <c r="D55" s="8">
        <f t="shared" si="1"/>
        <v>25978915.93</v>
      </c>
      <c r="E55" s="20">
        <v>20636539.210000001</v>
      </c>
      <c r="F55" s="20">
        <v>20583039.699999999</v>
      </c>
      <c r="G55" s="8">
        <f t="shared" si="2"/>
        <v>5342376.7199999988</v>
      </c>
    </row>
    <row r="56" spans="1:7" s="2" customFormat="1" ht="12" x14ac:dyDescent="0.2">
      <c r="A56" s="14" t="s">
        <v>58</v>
      </c>
      <c r="B56" s="17">
        <v>1062218.18</v>
      </c>
      <c r="C56" s="9">
        <v>4381.58</v>
      </c>
      <c r="D56" s="8">
        <f t="shared" si="1"/>
        <v>1066599.76</v>
      </c>
      <c r="E56" s="20">
        <v>747423.2</v>
      </c>
      <c r="F56" s="20">
        <v>730636.78</v>
      </c>
      <c r="G56" s="8">
        <f t="shared" si="2"/>
        <v>319176.56000000006</v>
      </c>
    </row>
    <row r="57" spans="1:7" s="2" customFormat="1" ht="12" x14ac:dyDescent="0.2">
      <c r="A57" s="14" t="s">
        <v>59</v>
      </c>
      <c r="B57" s="17">
        <v>3238880.98</v>
      </c>
      <c r="C57" s="9">
        <v>6920032.25</v>
      </c>
      <c r="D57" s="8">
        <f t="shared" si="1"/>
        <v>10158913.23</v>
      </c>
      <c r="E57" s="20">
        <v>3164708.87</v>
      </c>
      <c r="F57" s="20">
        <v>3111175.32</v>
      </c>
      <c r="G57" s="8">
        <f t="shared" si="2"/>
        <v>6994204.3600000003</v>
      </c>
    </row>
    <row r="58" spans="1:7" s="2" customFormat="1" ht="12" x14ac:dyDescent="0.2">
      <c r="A58" s="14" t="s">
        <v>60</v>
      </c>
      <c r="B58" s="17">
        <v>611445.4</v>
      </c>
      <c r="C58" s="9">
        <v>222606.49</v>
      </c>
      <c r="D58" s="8">
        <f t="shared" si="1"/>
        <v>834051.89</v>
      </c>
      <c r="E58" s="20">
        <v>664973.81000000006</v>
      </c>
      <c r="F58" s="20">
        <v>650071.51</v>
      </c>
      <c r="G58" s="8">
        <f t="shared" si="2"/>
        <v>169078.07999999996</v>
      </c>
    </row>
    <row r="59" spans="1:7" s="2" customFormat="1" ht="12" x14ac:dyDescent="0.2">
      <c r="A59" s="14" t="s">
        <v>61</v>
      </c>
      <c r="B59" s="17">
        <v>13605429.76</v>
      </c>
      <c r="C59" s="9">
        <v>37455090.590000004</v>
      </c>
      <c r="D59" s="8">
        <f t="shared" si="1"/>
        <v>51060520.350000001</v>
      </c>
      <c r="E59" s="20">
        <v>31351030.190000001</v>
      </c>
      <c r="F59" s="20">
        <v>31063933.449999999</v>
      </c>
      <c r="G59" s="8">
        <f t="shared" si="2"/>
        <v>19709490.16</v>
      </c>
    </row>
    <row r="60" spans="1:7" s="2" customFormat="1" ht="12" x14ac:dyDescent="0.2">
      <c r="A60" s="14" t="s">
        <v>62</v>
      </c>
      <c r="B60" s="17">
        <v>84875841.609999999</v>
      </c>
      <c r="C60" s="9">
        <v>-5273752.45</v>
      </c>
      <c r="D60" s="8">
        <f t="shared" si="1"/>
        <v>79602089.159999996</v>
      </c>
      <c r="E60" s="20">
        <v>54053872.229999997</v>
      </c>
      <c r="F60" s="20">
        <v>53975503.090000004</v>
      </c>
      <c r="G60" s="8">
        <f t="shared" si="2"/>
        <v>25548216.93</v>
      </c>
    </row>
    <row r="61" spans="1:7" s="2" customFormat="1" ht="12" x14ac:dyDescent="0.2">
      <c r="A61" s="14" t="s">
        <v>63</v>
      </c>
      <c r="B61" s="17">
        <v>12069589.75</v>
      </c>
      <c r="C61" s="9">
        <v>2013210.02</v>
      </c>
      <c r="D61" s="8">
        <f t="shared" si="1"/>
        <v>14082799.77</v>
      </c>
      <c r="E61" s="20">
        <v>10632572.949999999</v>
      </c>
      <c r="F61" s="20">
        <v>10596047.369999999</v>
      </c>
      <c r="G61" s="8">
        <f t="shared" si="2"/>
        <v>3450226.8200000003</v>
      </c>
    </row>
    <row r="62" spans="1:7" s="2" customFormat="1" ht="12" x14ac:dyDescent="0.2">
      <c r="A62" s="14" t="s">
        <v>64</v>
      </c>
      <c r="B62" s="17">
        <v>9994909.3300000001</v>
      </c>
      <c r="C62" s="9">
        <v>1143883.43</v>
      </c>
      <c r="D62" s="8">
        <f t="shared" si="1"/>
        <v>11138792.76</v>
      </c>
      <c r="E62" s="20">
        <v>9783420.6600000001</v>
      </c>
      <c r="F62" s="20">
        <v>9759643.2699999996</v>
      </c>
      <c r="G62" s="8">
        <f t="shared" si="2"/>
        <v>1355372.0999999996</v>
      </c>
    </row>
    <row r="63" spans="1:7" s="2" customFormat="1" ht="24" x14ac:dyDescent="0.2">
      <c r="A63" s="14" t="s">
        <v>65</v>
      </c>
      <c r="B63" s="17">
        <v>29110360.73</v>
      </c>
      <c r="C63" s="10">
        <v>-738763.18</v>
      </c>
      <c r="D63" s="13">
        <f t="shared" si="1"/>
        <v>28371597.550000001</v>
      </c>
      <c r="E63" s="21">
        <v>9968420.9900000002</v>
      </c>
      <c r="F63" s="21">
        <v>9599854.8499999996</v>
      </c>
      <c r="G63" s="13">
        <f t="shared" si="2"/>
        <v>18403176.560000002</v>
      </c>
    </row>
    <row r="64" spans="1:7" s="2" customFormat="1" ht="12" x14ac:dyDescent="0.2">
      <c r="A64" s="14" t="s">
        <v>66</v>
      </c>
      <c r="B64" s="17">
        <v>797331.58</v>
      </c>
      <c r="C64" s="22">
        <v>5893295.2699999996</v>
      </c>
      <c r="D64" s="8">
        <f t="shared" si="1"/>
        <v>6690626.8499999996</v>
      </c>
      <c r="E64" s="20">
        <v>4125104.48</v>
      </c>
      <c r="F64" s="20">
        <v>4098791.59</v>
      </c>
      <c r="G64" s="8">
        <f t="shared" si="2"/>
        <v>2565522.3699999996</v>
      </c>
    </row>
    <row r="65" spans="1:7" s="2" customFormat="1" ht="12" x14ac:dyDescent="0.2">
      <c r="A65" s="14" t="s">
        <v>67</v>
      </c>
      <c r="B65" s="17">
        <v>1192512.1599999999</v>
      </c>
      <c r="C65" s="22">
        <v>-174429.54</v>
      </c>
      <c r="D65" s="8">
        <f t="shared" si="1"/>
        <v>1018082.6199999999</v>
      </c>
      <c r="E65" s="20">
        <v>786701.93</v>
      </c>
      <c r="F65" s="20">
        <v>759240.34</v>
      </c>
      <c r="G65" s="8">
        <f t="shared" si="2"/>
        <v>231380.68999999983</v>
      </c>
    </row>
    <row r="66" spans="1:7" s="2" customFormat="1" ht="12" x14ac:dyDescent="0.2">
      <c r="A66" s="14" t="s">
        <v>68</v>
      </c>
      <c r="B66" s="17">
        <v>44571869.609999999</v>
      </c>
      <c r="C66" s="22">
        <v>23298293.690000001</v>
      </c>
      <c r="D66" s="8">
        <f t="shared" si="1"/>
        <v>67870163.299999997</v>
      </c>
      <c r="E66" s="20">
        <v>55811540.759999998</v>
      </c>
      <c r="F66" s="20">
        <v>55607705.25</v>
      </c>
      <c r="G66" s="8">
        <f t="shared" si="2"/>
        <v>12058622.539999999</v>
      </c>
    </row>
    <row r="67" spans="1:7" s="2" customFormat="1" ht="12" x14ac:dyDescent="0.2">
      <c r="A67" s="14" t="s">
        <v>69</v>
      </c>
      <c r="B67" s="17">
        <v>1933542.33</v>
      </c>
      <c r="C67" s="22">
        <v>649237.75</v>
      </c>
      <c r="D67" s="8">
        <f t="shared" si="1"/>
        <v>2582780.08</v>
      </c>
      <c r="E67" s="20">
        <v>2026806.77</v>
      </c>
      <c r="F67" s="20">
        <v>1973717</v>
      </c>
      <c r="G67" s="8">
        <f t="shared" si="2"/>
        <v>555973.31000000006</v>
      </c>
    </row>
    <row r="68" spans="1:7" s="2" customFormat="1" ht="12" x14ac:dyDescent="0.2">
      <c r="A68" s="14" t="s">
        <v>70</v>
      </c>
      <c r="B68" s="17">
        <v>31129505.010000002</v>
      </c>
      <c r="C68" s="9">
        <v>74531414.549999997</v>
      </c>
      <c r="D68" s="8">
        <f t="shared" si="1"/>
        <v>105660919.56</v>
      </c>
      <c r="E68" s="20">
        <v>54197172.270000003</v>
      </c>
      <c r="F68" s="20">
        <v>54044280.789999999</v>
      </c>
      <c r="G68" s="8">
        <f t="shared" si="2"/>
        <v>51463747.289999999</v>
      </c>
    </row>
    <row r="69" spans="1:7" s="2" customFormat="1" ht="12" x14ac:dyDescent="0.2">
      <c r="A69" s="14" t="s">
        <v>71</v>
      </c>
      <c r="B69" s="17">
        <v>207109254.81999999</v>
      </c>
      <c r="C69" s="9">
        <v>-6709885.6200000001</v>
      </c>
      <c r="D69" s="8">
        <f t="shared" si="1"/>
        <v>200399369.19999999</v>
      </c>
      <c r="E69" s="20">
        <v>162458216.43000001</v>
      </c>
      <c r="F69" s="20">
        <v>149776620.28</v>
      </c>
      <c r="G69" s="8">
        <f t="shared" si="2"/>
        <v>37941152.769999981</v>
      </c>
    </row>
    <row r="70" spans="1:7" s="2" customFormat="1" ht="12" x14ac:dyDescent="0.2">
      <c r="A70" s="14" t="s">
        <v>72</v>
      </c>
      <c r="B70" s="17">
        <v>128107315.20999999</v>
      </c>
      <c r="C70" s="9">
        <v>8091545.6100000003</v>
      </c>
      <c r="D70" s="8">
        <f t="shared" si="1"/>
        <v>136198860.81999999</v>
      </c>
      <c r="E70" s="20">
        <v>106263626</v>
      </c>
      <c r="F70" s="20">
        <v>105994305.23999999</v>
      </c>
      <c r="G70" s="8">
        <f t="shared" si="2"/>
        <v>29935234.819999993</v>
      </c>
    </row>
    <row r="71" spans="1:7" s="2" customFormat="1" ht="12" x14ac:dyDescent="0.2">
      <c r="A71" s="14" t="s">
        <v>73</v>
      </c>
      <c r="B71" s="17">
        <v>17952077.59</v>
      </c>
      <c r="C71" s="9">
        <v>-700719.93</v>
      </c>
      <c r="D71" s="8">
        <f t="shared" si="1"/>
        <v>17251357.66</v>
      </c>
      <c r="E71" s="20">
        <v>13016378.92</v>
      </c>
      <c r="F71" s="20">
        <v>12897433.050000001</v>
      </c>
      <c r="G71" s="8">
        <f t="shared" si="2"/>
        <v>4234978.74</v>
      </c>
    </row>
    <row r="72" spans="1:7" s="2" customFormat="1" ht="12" x14ac:dyDescent="0.2">
      <c r="A72" s="14" t="s">
        <v>74</v>
      </c>
      <c r="B72" s="17">
        <v>13782180.289999999</v>
      </c>
      <c r="C72" s="9">
        <v>6542781.6299999999</v>
      </c>
      <c r="D72" s="8">
        <f t="shared" si="1"/>
        <v>20324961.919999998</v>
      </c>
      <c r="E72" s="20">
        <v>15898993.220000001</v>
      </c>
      <c r="F72" s="20">
        <v>15787422.779999999</v>
      </c>
      <c r="G72" s="8">
        <f t="shared" si="2"/>
        <v>4425968.6999999974</v>
      </c>
    </row>
    <row r="73" spans="1:7" s="2" customFormat="1" ht="12" x14ac:dyDescent="0.2">
      <c r="A73" s="14" t="s">
        <v>75</v>
      </c>
      <c r="B73" s="17">
        <v>4685403.2699999996</v>
      </c>
      <c r="C73" s="9">
        <v>2639128.14</v>
      </c>
      <c r="D73" s="8">
        <f t="shared" si="1"/>
        <v>7324531.4100000001</v>
      </c>
      <c r="E73" s="20">
        <v>4471329.2300000004</v>
      </c>
      <c r="F73" s="20">
        <v>4431909.1100000003</v>
      </c>
      <c r="G73" s="8">
        <f t="shared" si="2"/>
        <v>2853202.1799999997</v>
      </c>
    </row>
    <row r="74" spans="1:7" s="2" customFormat="1" ht="12" x14ac:dyDescent="0.2">
      <c r="A74" s="14" t="s">
        <v>76</v>
      </c>
      <c r="B74" s="17">
        <v>11389165.529999999</v>
      </c>
      <c r="C74" s="9">
        <v>-2851352.55</v>
      </c>
      <c r="D74" s="8">
        <f t="shared" si="1"/>
        <v>8537812.9800000004</v>
      </c>
      <c r="E74" s="20">
        <v>6580090.7699999996</v>
      </c>
      <c r="F74" s="20">
        <v>6436877.1100000003</v>
      </c>
      <c r="G74" s="8">
        <f t="shared" si="2"/>
        <v>1957722.2100000009</v>
      </c>
    </row>
    <row r="75" spans="1:7" s="2" customFormat="1" ht="12" x14ac:dyDescent="0.2">
      <c r="A75" s="14" t="s">
        <v>77</v>
      </c>
      <c r="B75" s="17">
        <v>2140876.38</v>
      </c>
      <c r="C75" s="9">
        <v>667428.48</v>
      </c>
      <c r="D75" s="8">
        <f t="shared" si="1"/>
        <v>2808304.86</v>
      </c>
      <c r="E75" s="20">
        <v>2127403.62</v>
      </c>
      <c r="F75" s="20">
        <v>2088725.92</v>
      </c>
      <c r="G75" s="8">
        <f t="shared" si="2"/>
        <v>680901.23999999976</v>
      </c>
    </row>
    <row r="76" spans="1:7" s="2" customFormat="1" ht="12" x14ac:dyDescent="0.2">
      <c r="A76" s="14" t="s">
        <v>78</v>
      </c>
      <c r="B76" s="17">
        <v>2658362.2599999998</v>
      </c>
      <c r="C76" s="9">
        <v>-211924.45</v>
      </c>
      <c r="D76" s="8">
        <f t="shared" si="1"/>
        <v>2446437.8099999996</v>
      </c>
      <c r="E76" s="20">
        <v>1953734.21</v>
      </c>
      <c r="F76" s="20">
        <v>1905988.03</v>
      </c>
      <c r="G76" s="8">
        <f t="shared" si="2"/>
        <v>492703.59999999963</v>
      </c>
    </row>
    <row r="77" spans="1:7" s="2" customFormat="1" ht="12" x14ac:dyDescent="0.2">
      <c r="A77" s="14" t="s">
        <v>79</v>
      </c>
      <c r="B77" s="17">
        <v>12671139.529999999</v>
      </c>
      <c r="C77" s="9">
        <v>4598822.1900000004</v>
      </c>
      <c r="D77" s="8">
        <f t="shared" si="1"/>
        <v>17269961.719999999</v>
      </c>
      <c r="E77" s="20">
        <v>13863258.43</v>
      </c>
      <c r="F77" s="20">
        <v>13600633.060000001</v>
      </c>
      <c r="G77" s="8">
        <f t="shared" si="2"/>
        <v>3406703.2899999991</v>
      </c>
    </row>
    <row r="78" spans="1:7" s="2" customFormat="1" ht="12" x14ac:dyDescent="0.2">
      <c r="A78" s="14" t="s">
        <v>80</v>
      </c>
      <c r="B78" s="17">
        <v>11077596.960000001</v>
      </c>
      <c r="C78" s="9">
        <v>-64808.49</v>
      </c>
      <c r="D78" s="8">
        <f t="shared" ref="D78:D102" si="3">+B78+C78</f>
        <v>11012788.470000001</v>
      </c>
      <c r="E78" s="20">
        <v>8428211.1899999995</v>
      </c>
      <c r="F78" s="20">
        <v>8389570.4000000004</v>
      </c>
      <c r="G78" s="8">
        <f t="shared" ref="G78:G102" si="4">+D78-E78</f>
        <v>2584577.2800000012</v>
      </c>
    </row>
    <row r="79" spans="1:7" s="2" customFormat="1" ht="12" x14ac:dyDescent="0.2">
      <c r="A79" s="14" t="s">
        <v>81</v>
      </c>
      <c r="B79" s="17">
        <v>11161834.470000001</v>
      </c>
      <c r="C79" s="9">
        <v>1360855.57</v>
      </c>
      <c r="D79" s="8">
        <f t="shared" si="3"/>
        <v>12522690.040000001</v>
      </c>
      <c r="E79" s="20">
        <v>6336386.2199999997</v>
      </c>
      <c r="F79" s="20">
        <v>6306209.4000000004</v>
      </c>
      <c r="G79" s="8">
        <f t="shared" si="4"/>
        <v>6186303.8200000012</v>
      </c>
    </row>
    <row r="80" spans="1:7" s="2" customFormat="1" ht="12" x14ac:dyDescent="0.2">
      <c r="A80" s="14" t="s">
        <v>82</v>
      </c>
      <c r="B80" s="17">
        <v>5255912.3499999996</v>
      </c>
      <c r="C80" s="9">
        <v>-1559986.47</v>
      </c>
      <c r="D80" s="8">
        <f t="shared" si="3"/>
        <v>3695925.88</v>
      </c>
      <c r="E80" s="20">
        <v>3450360.14</v>
      </c>
      <c r="F80" s="20">
        <v>3321428.81</v>
      </c>
      <c r="G80" s="8">
        <f t="shared" si="4"/>
        <v>245565.73999999976</v>
      </c>
    </row>
    <row r="81" spans="1:7" s="2" customFormat="1" ht="12" x14ac:dyDescent="0.2">
      <c r="A81" s="14" t="s">
        <v>83</v>
      </c>
      <c r="B81" s="17">
        <v>2738810.54</v>
      </c>
      <c r="C81" s="9">
        <v>629169.38</v>
      </c>
      <c r="D81" s="8">
        <f t="shared" si="3"/>
        <v>3367979.92</v>
      </c>
      <c r="E81" s="20">
        <v>2398002.2999999998</v>
      </c>
      <c r="F81" s="20">
        <v>2344909.85</v>
      </c>
      <c r="G81" s="8">
        <f t="shared" si="4"/>
        <v>969977.62000000011</v>
      </c>
    </row>
    <row r="82" spans="1:7" s="2" customFormat="1" ht="12" x14ac:dyDescent="0.2">
      <c r="A82" s="14" t="s">
        <v>84</v>
      </c>
      <c r="B82" s="17">
        <v>1754934.17</v>
      </c>
      <c r="C82" s="9">
        <v>150837.5</v>
      </c>
      <c r="D82" s="8">
        <f t="shared" si="3"/>
        <v>1905771.67</v>
      </c>
      <c r="E82" s="20">
        <v>1533593.88</v>
      </c>
      <c r="F82" s="20">
        <v>1497377.95</v>
      </c>
      <c r="G82" s="8">
        <f t="shared" si="4"/>
        <v>372177.79000000004</v>
      </c>
    </row>
    <row r="83" spans="1:7" s="2" customFormat="1" ht="12" x14ac:dyDescent="0.2">
      <c r="A83" s="14" t="s">
        <v>85</v>
      </c>
      <c r="B83" s="17">
        <v>6670747.1200000001</v>
      </c>
      <c r="C83" s="9">
        <v>16150665.49</v>
      </c>
      <c r="D83" s="8">
        <f t="shared" si="3"/>
        <v>22821412.609999999</v>
      </c>
      <c r="E83" s="20">
        <v>18458101.440000001</v>
      </c>
      <c r="F83" s="20">
        <v>18351994.030000001</v>
      </c>
      <c r="G83" s="8">
        <f t="shared" si="4"/>
        <v>4363311.1699999981</v>
      </c>
    </row>
    <row r="84" spans="1:7" s="2" customFormat="1" ht="12" x14ac:dyDescent="0.2">
      <c r="A84" s="14" t="s">
        <v>86</v>
      </c>
      <c r="B84" s="17">
        <v>19078031.52</v>
      </c>
      <c r="C84" s="9">
        <v>-8462158.7300000004</v>
      </c>
      <c r="D84" s="8">
        <f t="shared" si="3"/>
        <v>10615872.789999999</v>
      </c>
      <c r="E84" s="20">
        <v>7409867.1100000003</v>
      </c>
      <c r="F84" s="20">
        <v>7095422.04</v>
      </c>
      <c r="G84" s="8">
        <f t="shared" si="4"/>
        <v>3206005.6799999988</v>
      </c>
    </row>
    <row r="85" spans="1:7" s="2" customFormat="1" ht="12" x14ac:dyDescent="0.2">
      <c r="A85" s="14" t="s">
        <v>87</v>
      </c>
      <c r="B85" s="17">
        <v>2055943.36</v>
      </c>
      <c r="C85" s="9">
        <v>459255.34</v>
      </c>
      <c r="D85" s="8">
        <f t="shared" si="3"/>
        <v>2515198.7000000002</v>
      </c>
      <c r="E85" s="20">
        <v>1947419.27</v>
      </c>
      <c r="F85" s="20">
        <v>1910680.54</v>
      </c>
      <c r="G85" s="8">
        <f t="shared" si="4"/>
        <v>567779.43000000017</v>
      </c>
    </row>
    <row r="86" spans="1:7" s="2" customFormat="1" ht="12" x14ac:dyDescent="0.2">
      <c r="A86" s="14" t="s">
        <v>88</v>
      </c>
      <c r="B86" s="17">
        <v>6949332.0300000003</v>
      </c>
      <c r="C86" s="9">
        <v>9924339.8900000006</v>
      </c>
      <c r="D86" s="8">
        <f t="shared" si="3"/>
        <v>16873671.920000002</v>
      </c>
      <c r="E86" s="20">
        <v>14591195.59</v>
      </c>
      <c r="F86" s="20">
        <v>14553658.34</v>
      </c>
      <c r="G86" s="8">
        <f t="shared" si="4"/>
        <v>2282476.3300000019</v>
      </c>
    </row>
    <row r="87" spans="1:7" s="2" customFormat="1" ht="12" x14ac:dyDescent="0.2">
      <c r="A87" s="14" t="s">
        <v>89</v>
      </c>
      <c r="B87" s="17">
        <v>1710643.98</v>
      </c>
      <c r="C87" s="9">
        <v>-637209.53</v>
      </c>
      <c r="D87" s="8">
        <f t="shared" si="3"/>
        <v>1073434.45</v>
      </c>
      <c r="E87" s="20">
        <v>886543.43</v>
      </c>
      <c r="F87" s="20">
        <v>865276.7</v>
      </c>
      <c r="G87" s="8">
        <f t="shared" si="4"/>
        <v>186891.0199999999</v>
      </c>
    </row>
    <row r="88" spans="1:7" s="2" customFormat="1" ht="24" x14ac:dyDescent="0.2">
      <c r="A88" s="14" t="s">
        <v>90</v>
      </c>
      <c r="B88" s="17">
        <v>1948639.02</v>
      </c>
      <c r="C88" s="10">
        <v>-1881023.51</v>
      </c>
      <c r="D88" s="13">
        <f t="shared" si="3"/>
        <v>67615.510000000009</v>
      </c>
      <c r="E88" s="21">
        <v>0</v>
      </c>
      <c r="F88" s="20">
        <v>0</v>
      </c>
      <c r="G88" s="13">
        <f t="shared" si="4"/>
        <v>67615.510000000009</v>
      </c>
    </row>
    <row r="89" spans="1:7" s="2" customFormat="1" ht="24" x14ac:dyDescent="0.2">
      <c r="A89" s="14" t="s">
        <v>91</v>
      </c>
      <c r="B89" s="17">
        <v>9414467.7599999998</v>
      </c>
      <c r="C89" s="10">
        <v>16916205.719999999</v>
      </c>
      <c r="D89" s="13">
        <f t="shared" si="3"/>
        <v>26330673.479999997</v>
      </c>
      <c r="E89" s="21">
        <v>20236150.870000001</v>
      </c>
      <c r="F89" s="21">
        <v>20170360.84</v>
      </c>
      <c r="G89" s="13">
        <f t="shared" si="4"/>
        <v>6094522.6099999957</v>
      </c>
    </row>
    <row r="90" spans="1:7" s="2" customFormat="1" ht="12" x14ac:dyDescent="0.2">
      <c r="A90" s="14" t="s">
        <v>92</v>
      </c>
      <c r="B90" s="17">
        <v>15998388.539999999</v>
      </c>
      <c r="C90" s="9">
        <v>-11030607.9</v>
      </c>
      <c r="D90" s="8">
        <f t="shared" si="3"/>
        <v>4967780.6399999987</v>
      </c>
      <c r="E90" s="20">
        <v>3992052.86</v>
      </c>
      <c r="F90" s="20">
        <v>3965877.25</v>
      </c>
      <c r="G90" s="8">
        <f t="shared" si="4"/>
        <v>975727.77999999886</v>
      </c>
    </row>
    <row r="91" spans="1:7" s="2" customFormat="1" ht="12" x14ac:dyDescent="0.2">
      <c r="A91" s="14" t="s">
        <v>93</v>
      </c>
      <c r="B91" s="17">
        <v>10699753.91</v>
      </c>
      <c r="C91" s="9">
        <v>2398966.37</v>
      </c>
      <c r="D91" s="8">
        <f t="shared" si="3"/>
        <v>13098720.280000001</v>
      </c>
      <c r="E91" s="20">
        <v>10757442.619999999</v>
      </c>
      <c r="F91" s="20">
        <v>10695640.880000001</v>
      </c>
      <c r="G91" s="8">
        <f t="shared" si="4"/>
        <v>2341277.660000002</v>
      </c>
    </row>
    <row r="92" spans="1:7" s="2" customFormat="1" ht="12" x14ac:dyDescent="0.2">
      <c r="A92" s="14" t="s">
        <v>94</v>
      </c>
      <c r="B92" s="17">
        <v>2341498.92</v>
      </c>
      <c r="C92" s="9">
        <v>7136298.9900000002</v>
      </c>
      <c r="D92" s="8">
        <f t="shared" si="3"/>
        <v>9477797.9100000001</v>
      </c>
      <c r="E92" s="20">
        <v>8437366.6300000008</v>
      </c>
      <c r="F92" s="20">
        <v>8392936.0700000003</v>
      </c>
      <c r="G92" s="8">
        <f t="shared" si="4"/>
        <v>1040431.2799999993</v>
      </c>
    </row>
    <row r="93" spans="1:7" s="2" customFormat="1" ht="12" x14ac:dyDescent="0.2">
      <c r="A93" s="14" t="s">
        <v>95</v>
      </c>
      <c r="B93" s="17">
        <v>1956491.11</v>
      </c>
      <c r="C93" s="9">
        <v>-1095028.68</v>
      </c>
      <c r="D93" s="8">
        <f t="shared" si="3"/>
        <v>861462.43000000017</v>
      </c>
      <c r="E93" s="20">
        <v>593058.05000000005</v>
      </c>
      <c r="F93" s="20">
        <v>583147.67000000004</v>
      </c>
      <c r="G93" s="8">
        <f t="shared" si="4"/>
        <v>268404.38000000012</v>
      </c>
    </row>
    <row r="94" spans="1:7" s="2" customFormat="1" ht="12" x14ac:dyDescent="0.2">
      <c r="A94" s="14" t="s">
        <v>96</v>
      </c>
      <c r="B94" s="17">
        <v>1782366.47</v>
      </c>
      <c r="C94" s="9">
        <v>517423.32</v>
      </c>
      <c r="D94" s="8">
        <f t="shared" si="3"/>
        <v>2299789.79</v>
      </c>
      <c r="E94" s="20">
        <v>1767197.37</v>
      </c>
      <c r="F94" s="20">
        <v>1717817.22</v>
      </c>
      <c r="G94" s="8">
        <f t="shared" si="4"/>
        <v>532592.41999999993</v>
      </c>
    </row>
    <row r="95" spans="1:7" s="2" customFormat="1" ht="12" x14ac:dyDescent="0.2">
      <c r="A95" s="14" t="s">
        <v>97</v>
      </c>
      <c r="B95" s="17">
        <v>501654.78</v>
      </c>
      <c r="C95" s="9">
        <v>-189196.07</v>
      </c>
      <c r="D95" s="8">
        <f t="shared" si="3"/>
        <v>312458.71000000002</v>
      </c>
      <c r="E95" s="20">
        <v>105626.63</v>
      </c>
      <c r="F95" s="20">
        <v>101480.94</v>
      </c>
      <c r="G95" s="8">
        <f t="shared" si="4"/>
        <v>206832.08000000002</v>
      </c>
    </row>
    <row r="96" spans="1:7" s="2" customFormat="1" ht="12" x14ac:dyDescent="0.2">
      <c r="A96" s="14" t="s">
        <v>98</v>
      </c>
      <c r="B96" s="17">
        <v>3604670.58</v>
      </c>
      <c r="C96" s="9">
        <v>664718.18999999994</v>
      </c>
      <c r="D96" s="8">
        <f t="shared" si="3"/>
        <v>4269388.7699999996</v>
      </c>
      <c r="E96" s="20">
        <v>3258372.67</v>
      </c>
      <c r="F96" s="20">
        <v>3206895.49</v>
      </c>
      <c r="G96" s="8">
        <f t="shared" si="4"/>
        <v>1011016.0999999996</v>
      </c>
    </row>
    <row r="97" spans="1:7" s="2" customFormat="1" ht="12" x14ac:dyDescent="0.2">
      <c r="A97" s="14" t="s">
        <v>99</v>
      </c>
      <c r="B97" s="17">
        <v>1436665.86</v>
      </c>
      <c r="C97" s="9">
        <v>-118256.17</v>
      </c>
      <c r="D97" s="8">
        <f t="shared" si="3"/>
        <v>1318409.6900000002</v>
      </c>
      <c r="E97" s="20">
        <v>1000381.54</v>
      </c>
      <c r="F97" s="20">
        <v>982735.92</v>
      </c>
      <c r="G97" s="8">
        <f t="shared" si="4"/>
        <v>318028.15000000014</v>
      </c>
    </row>
    <row r="98" spans="1:7" s="2" customFormat="1" ht="12" x14ac:dyDescent="0.2">
      <c r="A98" s="14" t="s">
        <v>100</v>
      </c>
      <c r="B98" s="17">
        <v>948358.46</v>
      </c>
      <c r="C98" s="9">
        <v>-88688.320000000007</v>
      </c>
      <c r="D98" s="8">
        <f t="shared" si="3"/>
        <v>859670.1399999999</v>
      </c>
      <c r="E98" s="20">
        <v>643564.65</v>
      </c>
      <c r="F98" s="20">
        <v>630397.67000000004</v>
      </c>
      <c r="G98" s="8">
        <f t="shared" si="4"/>
        <v>216105.48999999987</v>
      </c>
    </row>
    <row r="99" spans="1:7" s="2" customFormat="1" ht="24" x14ac:dyDescent="0.2">
      <c r="A99" s="14" t="s">
        <v>101</v>
      </c>
      <c r="B99" s="17">
        <v>948358.46</v>
      </c>
      <c r="C99" s="10">
        <v>-155673.91</v>
      </c>
      <c r="D99" s="13">
        <f t="shared" si="3"/>
        <v>792684.54999999993</v>
      </c>
      <c r="E99" s="21">
        <v>593451.68999999994</v>
      </c>
      <c r="F99" s="21">
        <v>579315.06999999995</v>
      </c>
      <c r="G99" s="13">
        <f t="shared" si="4"/>
        <v>199232.86</v>
      </c>
    </row>
    <row r="100" spans="1:7" s="2" customFormat="1" ht="24" x14ac:dyDescent="0.2">
      <c r="A100" s="14" t="s">
        <v>102</v>
      </c>
      <c r="B100" s="17">
        <v>948358.46</v>
      </c>
      <c r="C100" s="10">
        <v>-167149.99</v>
      </c>
      <c r="D100" s="13">
        <f t="shared" si="3"/>
        <v>781208.47</v>
      </c>
      <c r="E100" s="21">
        <v>581632.37</v>
      </c>
      <c r="F100" s="21">
        <v>568521.79</v>
      </c>
      <c r="G100" s="13">
        <f t="shared" si="4"/>
        <v>199576.09999999998</v>
      </c>
    </row>
    <row r="101" spans="1:7" s="2" customFormat="1" ht="12" x14ac:dyDescent="0.2">
      <c r="A101" s="14" t="s">
        <v>103</v>
      </c>
      <c r="B101" s="17">
        <v>4723729.8600000003</v>
      </c>
      <c r="C101" s="9">
        <v>-175157.2</v>
      </c>
      <c r="D101" s="8">
        <f t="shared" si="3"/>
        <v>4548572.66</v>
      </c>
      <c r="E101" s="20">
        <v>3514341.23</v>
      </c>
      <c r="F101" s="20">
        <v>3485724.61</v>
      </c>
      <c r="G101" s="8">
        <f t="shared" si="4"/>
        <v>1034231.4300000002</v>
      </c>
    </row>
    <row r="102" spans="1:7" s="2" customFormat="1" ht="12" x14ac:dyDescent="0.2">
      <c r="A102" s="14" t="s">
        <v>104</v>
      </c>
      <c r="B102" s="17">
        <v>1815382.05</v>
      </c>
      <c r="C102" s="9">
        <v>180861.46</v>
      </c>
      <c r="D102" s="8">
        <f t="shared" si="3"/>
        <v>1996243.51</v>
      </c>
      <c r="E102" s="20">
        <v>1491421.29</v>
      </c>
      <c r="F102" s="20">
        <v>1466418.43</v>
      </c>
      <c r="G102" s="8">
        <f t="shared" si="4"/>
        <v>504822.22</v>
      </c>
    </row>
    <row r="103" spans="1:7" s="6" customFormat="1" ht="12" x14ac:dyDescent="0.2">
      <c r="A103" s="14" t="s">
        <v>105</v>
      </c>
      <c r="B103" s="15">
        <f t="shared" ref="B103:G103" si="5">+B104+B105+B106+B107+B108+B109+B110+B111+B112+B113+B114+B115+B116</f>
        <v>315172703.11000001</v>
      </c>
      <c r="C103" s="15">
        <f t="shared" si="5"/>
        <v>71368881.629999995</v>
      </c>
      <c r="D103" s="15">
        <f t="shared" si="5"/>
        <v>386541584.73999995</v>
      </c>
      <c r="E103" s="18">
        <f t="shared" si="5"/>
        <v>152924285.10000002</v>
      </c>
      <c r="F103" s="18">
        <f t="shared" si="5"/>
        <v>152955101.66</v>
      </c>
      <c r="G103" s="18">
        <f t="shared" si="5"/>
        <v>233617299.64000002</v>
      </c>
    </row>
    <row r="104" spans="1:7" s="2" customFormat="1" ht="12" x14ac:dyDescent="0.2">
      <c r="A104" s="14" t="s">
        <v>45</v>
      </c>
      <c r="B104" s="17">
        <v>1</v>
      </c>
      <c r="C104" s="9">
        <v>1712084.6</v>
      </c>
      <c r="D104" s="9">
        <f>+B104+C104</f>
        <v>1712085.6</v>
      </c>
      <c r="E104" s="9">
        <v>1712083.77</v>
      </c>
      <c r="F104" s="9">
        <v>1712083.77</v>
      </c>
      <c r="G104" s="9">
        <f>+D104-E104</f>
        <v>1.8300000000745058</v>
      </c>
    </row>
    <row r="105" spans="1:7" s="2" customFormat="1" ht="12" x14ac:dyDescent="0.2">
      <c r="A105" s="14" t="s">
        <v>49</v>
      </c>
      <c r="B105" s="17">
        <v>129748182.75</v>
      </c>
      <c r="C105" s="9">
        <v>22590903.030000001</v>
      </c>
      <c r="D105" s="9">
        <f t="shared" ref="D105:D116" si="6">+B105+C105</f>
        <v>152339085.78</v>
      </c>
      <c r="E105" s="9">
        <v>4284609.8099999996</v>
      </c>
      <c r="F105" s="9">
        <v>4284609.8099999996</v>
      </c>
      <c r="G105" s="9">
        <f t="shared" ref="G105:G116" si="7">+D105-E105</f>
        <v>148054475.97</v>
      </c>
    </row>
    <row r="106" spans="1:7" x14ac:dyDescent="0.2">
      <c r="A106" s="14" t="s">
        <v>15</v>
      </c>
      <c r="B106" s="17">
        <v>0</v>
      </c>
      <c r="C106" s="9">
        <v>27223927.699999999</v>
      </c>
      <c r="D106" s="9">
        <f t="shared" si="6"/>
        <v>27223927.699999999</v>
      </c>
      <c r="E106" s="9">
        <v>19427421.77</v>
      </c>
      <c r="F106" s="9">
        <v>19427421.77</v>
      </c>
      <c r="G106" s="9">
        <f t="shared" si="7"/>
        <v>7796505.9299999997</v>
      </c>
    </row>
    <row r="107" spans="1:7" x14ac:dyDescent="0.2">
      <c r="A107" s="14" t="s">
        <v>56</v>
      </c>
      <c r="B107" s="17">
        <v>0</v>
      </c>
      <c r="C107" s="9">
        <v>0</v>
      </c>
      <c r="D107" s="9">
        <f t="shared" si="6"/>
        <v>0</v>
      </c>
      <c r="E107" s="9">
        <v>0</v>
      </c>
      <c r="F107" s="9">
        <v>0</v>
      </c>
      <c r="G107" s="9">
        <f t="shared" si="7"/>
        <v>0</v>
      </c>
    </row>
    <row r="108" spans="1:7" x14ac:dyDescent="0.2">
      <c r="A108" s="14" t="s">
        <v>61</v>
      </c>
      <c r="B108" s="17">
        <v>22406833.239999998</v>
      </c>
      <c r="C108" s="9">
        <v>1974017.36</v>
      </c>
      <c r="D108" s="9">
        <f t="shared" si="6"/>
        <v>24380850.599999998</v>
      </c>
      <c r="E108" s="9">
        <v>13063775</v>
      </c>
      <c r="F108" s="9">
        <v>13063775</v>
      </c>
      <c r="G108" s="9">
        <f t="shared" si="7"/>
        <v>11317075.599999998</v>
      </c>
    </row>
    <row r="109" spans="1:7" x14ac:dyDescent="0.2">
      <c r="A109" s="14" t="s">
        <v>62</v>
      </c>
      <c r="B109" s="17">
        <v>0</v>
      </c>
      <c r="C109" s="9">
        <v>0</v>
      </c>
      <c r="D109" s="9">
        <f t="shared" si="6"/>
        <v>0</v>
      </c>
      <c r="E109" s="9">
        <v>0</v>
      </c>
      <c r="F109" s="9">
        <v>0</v>
      </c>
      <c r="G109" s="9">
        <f t="shared" si="7"/>
        <v>0</v>
      </c>
    </row>
    <row r="110" spans="1:7" ht="24" x14ac:dyDescent="0.2">
      <c r="A110" s="14" t="s">
        <v>65</v>
      </c>
      <c r="B110" s="17">
        <v>148065828.94999999</v>
      </c>
      <c r="C110" s="10">
        <v>17848292.600000001</v>
      </c>
      <c r="D110" s="10">
        <f t="shared" si="6"/>
        <v>165914121.54999998</v>
      </c>
      <c r="E110" s="10">
        <v>111722482.14</v>
      </c>
      <c r="F110" s="10">
        <v>111762790.31999999</v>
      </c>
      <c r="G110" s="10">
        <f t="shared" si="7"/>
        <v>54191639.409999982</v>
      </c>
    </row>
    <row r="111" spans="1:7" x14ac:dyDescent="0.2">
      <c r="A111" s="14" t="s">
        <v>66</v>
      </c>
      <c r="B111" s="17">
        <v>0</v>
      </c>
      <c r="C111" s="9">
        <v>325596.96999999997</v>
      </c>
      <c r="D111" s="9">
        <f t="shared" si="6"/>
        <v>325596.96999999997</v>
      </c>
      <c r="E111" s="9">
        <v>301517.15000000002</v>
      </c>
      <c r="F111" s="9">
        <v>301517.15000000002</v>
      </c>
      <c r="G111" s="9">
        <f t="shared" si="7"/>
        <v>24079.819999999949</v>
      </c>
    </row>
    <row r="112" spans="1:7" x14ac:dyDescent="0.2">
      <c r="A112" s="14" t="s">
        <v>67</v>
      </c>
      <c r="B112" s="17">
        <v>0</v>
      </c>
      <c r="C112" s="9">
        <v>692476.09</v>
      </c>
      <c r="D112" s="9">
        <f t="shared" si="6"/>
        <v>692476.09</v>
      </c>
      <c r="E112" s="9">
        <v>650731.43000000005</v>
      </c>
      <c r="F112" s="9">
        <v>653300.57999999996</v>
      </c>
      <c r="G112" s="9">
        <f t="shared" si="7"/>
        <v>41744.659999999916</v>
      </c>
    </row>
    <row r="113" spans="1:7" x14ac:dyDescent="0.2">
      <c r="A113" s="14" t="s">
        <v>68</v>
      </c>
      <c r="B113" s="17">
        <v>13637779.699999999</v>
      </c>
      <c r="C113" s="9">
        <v>-3231901.02</v>
      </c>
      <c r="D113" s="9">
        <f t="shared" si="6"/>
        <v>10405878.68</v>
      </c>
      <c r="E113" s="9">
        <v>0</v>
      </c>
      <c r="F113" s="9">
        <v>0</v>
      </c>
      <c r="G113" s="9">
        <f t="shared" si="7"/>
        <v>10405878.68</v>
      </c>
    </row>
    <row r="114" spans="1:7" x14ac:dyDescent="0.2">
      <c r="A114" s="14" t="s">
        <v>69</v>
      </c>
      <c r="B114" s="17">
        <v>1314077.47</v>
      </c>
      <c r="C114" s="9">
        <v>694739.92</v>
      </c>
      <c r="D114" s="9">
        <f t="shared" si="6"/>
        <v>2008817.3900000001</v>
      </c>
      <c r="E114" s="9">
        <v>1671664.03</v>
      </c>
      <c r="F114" s="9">
        <v>1673283.94</v>
      </c>
      <c r="G114" s="9">
        <f t="shared" si="7"/>
        <v>337153.3600000001</v>
      </c>
    </row>
    <row r="115" spans="1:7" x14ac:dyDescent="0.2">
      <c r="A115" s="14" t="s">
        <v>83</v>
      </c>
      <c r="B115" s="17">
        <v>0</v>
      </c>
      <c r="C115" s="9">
        <v>1000000</v>
      </c>
      <c r="D115" s="9">
        <f t="shared" si="6"/>
        <v>1000000</v>
      </c>
      <c r="E115" s="9">
        <v>0</v>
      </c>
      <c r="F115" s="9">
        <v>0</v>
      </c>
      <c r="G115" s="9">
        <f t="shared" si="7"/>
        <v>1000000</v>
      </c>
    </row>
    <row r="116" spans="1:7" x14ac:dyDescent="0.2">
      <c r="A116" s="14" t="s">
        <v>98</v>
      </c>
      <c r="B116" s="17">
        <v>0</v>
      </c>
      <c r="C116" s="9">
        <v>538744.38</v>
      </c>
      <c r="D116" s="9">
        <f t="shared" si="6"/>
        <v>538744.38</v>
      </c>
      <c r="E116" s="9">
        <v>90000</v>
      </c>
      <c r="F116" s="9">
        <v>76319.320000000007</v>
      </c>
      <c r="G116" s="9">
        <f t="shared" si="7"/>
        <v>448744.38</v>
      </c>
    </row>
    <row r="117" spans="1:7" x14ac:dyDescent="0.2">
      <c r="G117" s="12"/>
    </row>
  </sheetData>
  <mergeCells count="7">
    <mergeCell ref="B9:G9"/>
    <mergeCell ref="A9:A10"/>
    <mergeCell ref="A1:G1"/>
    <mergeCell ref="A3:G3"/>
    <mergeCell ref="A4:G4"/>
    <mergeCell ref="A6:G6"/>
    <mergeCell ref="A7:G7"/>
  </mergeCells>
  <pageMargins left="0.74803149606299213" right="0.74803149606299213" top="0.98425196850393704" bottom="0.98425196850393704" header="0" footer="0.67"/>
  <pageSetup scale="66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2023-03-01T18:04:46Z</cp:lastPrinted>
  <dcterms:created xsi:type="dcterms:W3CDTF">2022-01-03T17:50:32Z</dcterms:created>
  <dcterms:modified xsi:type="dcterms:W3CDTF">2023-03-07T23:21:56Z</dcterms:modified>
</cp:coreProperties>
</file>